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4"/>
  </bookViews>
  <sheets>
    <sheet name="Лист1" sheetId="1" r:id="rId1"/>
    <sheet name="5" sheetId="2" r:id="rId2"/>
    <sheet name="7" sheetId="3" r:id="rId3"/>
    <sheet name="9" sheetId="4" r:id="rId4"/>
    <sheet name="11" sheetId="5" r:id="rId5"/>
    <sheet name="13" sheetId="6" r:id="rId6"/>
  </sheets>
  <externalReferences>
    <externalReference r:id="rId9"/>
    <externalReference r:id="rId10"/>
    <externalReference r:id="rId11"/>
    <externalReference r:id="rId12"/>
  </externalReferences>
  <definedNames>
    <definedName name="_1Excel_BuiltIn_Print_Area_1_1" localSheetId="4">#REF!</definedName>
    <definedName name="_1Excel_BuiltIn_Print_Area_1_1" localSheetId="5">#REF!</definedName>
    <definedName name="_1Excel_BuiltIn_Print_Area_1_1" localSheetId="1">#REF!</definedName>
    <definedName name="_1Excel_BuiltIn_Print_Area_1_1" localSheetId="2">#REF!</definedName>
    <definedName name="_1Excel_BuiltIn_Print_Area_1_1" localSheetId="3">#REF!</definedName>
    <definedName name="_1Excel_BuiltIn_Print_Area_1_1">#REF!</definedName>
    <definedName name="_7Excel_BuiltIn_Print_Area_1_1" localSheetId="4">#REF!</definedName>
    <definedName name="_7Excel_BuiltIn_Print_Area_1_1" localSheetId="5">#REF!</definedName>
    <definedName name="_7Excel_BuiltIn_Print_Area_1_1" localSheetId="1">#REF!</definedName>
    <definedName name="_7Excel_BuiltIn_Print_Area_1_1" localSheetId="2">#REF!</definedName>
    <definedName name="_7Excel_BuiltIn_Print_Area_1_1" localSheetId="3">#REF!</definedName>
    <definedName name="_7Excel_BuiltIn_Print_Area_1_1">#REF!</definedName>
    <definedName name="_Toc105952697" localSheetId="3">'9'!#REF!</definedName>
    <definedName name="_Toc105952697_3" localSheetId="4">#REF!</definedName>
    <definedName name="_Toc105952697_3" localSheetId="5">#REF!</definedName>
    <definedName name="_Toc105952697_3" localSheetId="1">#REF!</definedName>
    <definedName name="_Toc105952697_3" localSheetId="2">#REF!</definedName>
    <definedName name="_Toc105952697_3" localSheetId="3">#REF!</definedName>
    <definedName name="_Toc105952697_3">#REF!</definedName>
    <definedName name="_Toc105952698" localSheetId="3">'9'!#REF!</definedName>
    <definedName name="_Toc105952698_3" localSheetId="4">'[2]4,'!#REF!</definedName>
    <definedName name="_Toc105952698_3" localSheetId="5">'[2]4,'!#REF!</definedName>
    <definedName name="_Toc105952698_3" localSheetId="1">'[2]4,'!#REF!</definedName>
    <definedName name="_Toc105952698_3" localSheetId="2">'[1]4,'!#REF!</definedName>
    <definedName name="_Toc105952698_3" localSheetId="3">'[2]4,'!#REF!</definedName>
    <definedName name="_Toc105952698_3">'[2]4,'!#REF!</definedName>
    <definedName name="_Тос105952698_4" localSheetId="4">'[3]4,'!#REF!</definedName>
    <definedName name="_Тос105952698_4" localSheetId="5">'[3]4,'!#REF!</definedName>
    <definedName name="_Тос105952698_4" localSheetId="1">'[3]4,'!#REF!</definedName>
    <definedName name="_Тос105952698_4" localSheetId="2">'[1]4,'!#REF!</definedName>
    <definedName name="_Тос105952698_4" localSheetId="3">'[3]4,'!#REF!</definedName>
    <definedName name="_Тос105952698_4">'[3]4,'!#REF!</definedName>
    <definedName name="Excel_BuiltIn_Print_Area" localSheetId="4">#REF!</definedName>
    <definedName name="Excel_BuiltIn_Print_Area" localSheetId="5">#REF!</definedName>
    <definedName name="Excel_BuiltIn_Print_Area" localSheetId="1">#REF!</definedName>
    <definedName name="Excel_BuiltIn_Print_Area" localSheetId="2">#REF!</definedName>
    <definedName name="Excel_BuiltIn_Print_Area" localSheetId="3">#REF!</definedName>
    <definedName name="Excel_BuiltIn_Print_Area">#REF!</definedName>
    <definedName name="Excel_BuiltIn_Print_Area_10" localSheetId="4">#REF!</definedName>
    <definedName name="Excel_BuiltIn_Print_Area_10" localSheetId="5">#REF!</definedName>
    <definedName name="Excel_BuiltIn_Print_Area_10" localSheetId="1">#REF!</definedName>
    <definedName name="Excel_BuiltIn_Print_Area_10" localSheetId="2">#REF!</definedName>
    <definedName name="Excel_BuiltIn_Print_Area_10" localSheetId="3">#REF!</definedName>
    <definedName name="Excel_BuiltIn_Print_Area_10">#REF!</definedName>
    <definedName name="Excel_BuiltIn_Print_Area_12" localSheetId="4">#REF!</definedName>
    <definedName name="Excel_BuiltIn_Print_Area_12" localSheetId="5">#REF!</definedName>
    <definedName name="Excel_BuiltIn_Print_Area_12" localSheetId="1">#REF!</definedName>
    <definedName name="Excel_BuiltIn_Print_Area_12" localSheetId="2">#REF!</definedName>
    <definedName name="Excel_BuiltIn_Print_Area_12" localSheetId="3">#REF!</definedName>
    <definedName name="Excel_BuiltIn_Print_Area_12">#REF!</definedName>
    <definedName name="Excel_BuiltIn_Print_Area_4" localSheetId="4">#REF!</definedName>
    <definedName name="Excel_BuiltIn_Print_Area_4" localSheetId="5">#REF!</definedName>
    <definedName name="Excel_BuiltIn_Print_Area_4" localSheetId="1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5" localSheetId="4">#REF!</definedName>
    <definedName name="Excel_BuiltIn_Print_Area_5" localSheetId="5">#REF!</definedName>
    <definedName name="Excel_BuiltIn_Print_Area_5" localSheetId="1">#REF!</definedName>
    <definedName name="Excel_BuiltIn_Print_Area_5" localSheetId="2">#REF!</definedName>
    <definedName name="Excel_BuiltIn_Print_Area_5" localSheetId="3">#REF!</definedName>
    <definedName name="Excel_BuiltIn_Print_Area_5">#REF!</definedName>
    <definedName name="Excel_BuiltIn_Print_Area_6" localSheetId="4">#REF!</definedName>
    <definedName name="Excel_BuiltIn_Print_Area_6" localSheetId="5">#REF!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>#REF!</definedName>
    <definedName name="Excel_BuiltIn_Print_Area_8" localSheetId="4">#REF!</definedName>
    <definedName name="Excel_BuiltIn_Print_Area_8" localSheetId="5">#REF!</definedName>
    <definedName name="Excel_BuiltIn_Print_Area_8" localSheetId="1">#REF!</definedName>
    <definedName name="Excel_BuiltIn_Print_Area_8" localSheetId="2">#REF!</definedName>
    <definedName name="Excel_BuiltIn_Print_Area_8" localSheetId="3">#REF!</definedName>
    <definedName name="Excel_BuiltIn_Print_Area_8">#REF!</definedName>
    <definedName name="Excel_BuiltIn_Print_Titles_10" localSheetId="4">#REF!</definedName>
    <definedName name="Excel_BuiltIn_Print_Titles_10" localSheetId="5">#REF!</definedName>
    <definedName name="Excel_BuiltIn_Print_Titles_10" localSheetId="1">#REF!</definedName>
    <definedName name="Excel_BuiltIn_Print_Titles_10" localSheetId="2">#REF!</definedName>
    <definedName name="Excel_BuiltIn_Print_Titles_10" localSheetId="3">#REF!</definedName>
    <definedName name="Excel_BuiltIn_Print_Titles_10">#REF!</definedName>
    <definedName name="Excel_BuiltIn_Print_Titles_12" localSheetId="4">#REF!</definedName>
    <definedName name="Excel_BuiltIn_Print_Titles_12" localSheetId="5">#REF!</definedName>
    <definedName name="Excel_BuiltIn_Print_Titles_12" localSheetId="1">#REF!</definedName>
    <definedName name="Excel_BuiltIn_Print_Titles_12" localSheetId="2">#REF!</definedName>
    <definedName name="Excel_BuiltIn_Print_Titles_12" localSheetId="3">#REF!</definedName>
    <definedName name="Excel_BuiltIn_Print_Titles_12">#REF!</definedName>
    <definedName name="Excel_BuiltIn_Print_Titles_4" localSheetId="4">#REF!</definedName>
    <definedName name="Excel_BuiltIn_Print_Titles_4" localSheetId="5">#REF!</definedName>
    <definedName name="Excel_BuiltIn_Print_Titles_4" localSheetId="1">#REF!</definedName>
    <definedName name="Excel_BuiltIn_Print_Titles_4" localSheetId="2">#REF!</definedName>
    <definedName name="Excel_BuiltIn_Print_Titles_4" localSheetId="3">#REF!</definedName>
    <definedName name="Excel_BuiltIn_Print_Titles_4">#REF!</definedName>
    <definedName name="Excel_BuiltIn_Print_Titles_8" localSheetId="4">#REF!</definedName>
    <definedName name="Excel_BuiltIn_Print_Titles_8" localSheetId="5">#REF!</definedName>
    <definedName name="Excel_BuiltIn_Print_Titles_8" localSheetId="1">#REF!</definedName>
    <definedName name="Excel_BuiltIn_Print_Titles_8" localSheetId="2">#REF!</definedName>
    <definedName name="Excel_BuiltIn_Print_Titles_8" localSheetId="3">#REF!</definedName>
    <definedName name="Excel_BuiltIn_Print_Titles_8">#REF!</definedName>
    <definedName name="грлгрлгнго6н7" localSheetId="4">#REF!</definedName>
    <definedName name="грлгрлгнго6н7" localSheetId="5">#REF!</definedName>
    <definedName name="грлгрлгнго6н7" localSheetId="1">#REF!</definedName>
    <definedName name="грлгрлгнго6н7" localSheetId="2">#REF!</definedName>
    <definedName name="грлгрлгнго6н7" localSheetId="3">#REF!</definedName>
    <definedName name="грлгрлгнго6н7">#REF!</definedName>
    <definedName name="длорт" localSheetId="2">#REF!</definedName>
    <definedName name="длорт">#REF!</definedName>
    <definedName name="долртгпрои" localSheetId="4">'[3]4,'!#REF!</definedName>
    <definedName name="долртгпрои" localSheetId="5">'[3]4,'!#REF!</definedName>
    <definedName name="долртгпрои" localSheetId="1">'[3]4,'!#REF!</definedName>
    <definedName name="долртгпрои" localSheetId="2">'[1]4,'!#REF!</definedName>
    <definedName name="долртгпрои" localSheetId="3">'[3]4,'!#REF!</definedName>
    <definedName name="долртгпрои">'[3]4,'!#REF!</definedName>
    <definedName name="ено" localSheetId="2">#REF!</definedName>
    <definedName name="ено">#REF!</definedName>
    <definedName name="ждл" localSheetId="4">#REF!</definedName>
    <definedName name="ждл" localSheetId="5">#REF!</definedName>
    <definedName name="ждл" localSheetId="1">#REF!</definedName>
    <definedName name="ждл" localSheetId="2">#REF!</definedName>
    <definedName name="ждл" localSheetId="3">#REF!</definedName>
    <definedName name="ждл">#REF!</definedName>
    <definedName name="ждьб" localSheetId="4">#REF!</definedName>
    <definedName name="ждьб" localSheetId="5">#REF!</definedName>
    <definedName name="ждьб" localSheetId="1">#REF!</definedName>
    <definedName name="ждьб" localSheetId="2">#REF!</definedName>
    <definedName name="ждьб" localSheetId="3">#REF!</definedName>
    <definedName name="ждьб">#REF!</definedName>
    <definedName name="_xlnm.Print_Titles" localSheetId="4">'11'!$4:$5</definedName>
    <definedName name="_xlnm.Print_Titles" localSheetId="5">'13'!$4:$5</definedName>
    <definedName name="н" localSheetId="2">#REF!</definedName>
    <definedName name="н">#REF!</definedName>
    <definedName name="оап" localSheetId="2">'[1]4,'!#REF!</definedName>
    <definedName name="оап">'[4]4,'!#REF!</definedName>
    <definedName name="_xlnm.Print_Area" localSheetId="4">'11'!$A$1:$H$46</definedName>
    <definedName name="_xlnm.Print_Area" localSheetId="5">'13'!$A$1:$E$35</definedName>
    <definedName name="_xlnm.Print_Area" localSheetId="1">'5'!$A$1:$F$26</definedName>
    <definedName name="_xlnm.Print_Area" localSheetId="2">'7'!$A$1:$D$10</definedName>
    <definedName name="_xlnm.Print_Area" localSheetId="3">'9'!$A$1:$D$21</definedName>
    <definedName name="огрпло" localSheetId="4">#REF!</definedName>
    <definedName name="огрпло" localSheetId="5">#REF!</definedName>
    <definedName name="огрпло" localSheetId="1">#REF!</definedName>
    <definedName name="огрпло" localSheetId="2">#REF!</definedName>
    <definedName name="огрпло" localSheetId="3">#REF!</definedName>
    <definedName name="огрпло">#REF!</definedName>
    <definedName name="орапмол" localSheetId="4">#REF!</definedName>
    <definedName name="орапмол" localSheetId="5">#REF!</definedName>
    <definedName name="орапмол" localSheetId="1">#REF!</definedName>
    <definedName name="орапмол" localSheetId="2">#REF!</definedName>
    <definedName name="орапмол" localSheetId="3">#REF!</definedName>
    <definedName name="орапмол">#REF!</definedName>
    <definedName name="ощз">#REF!</definedName>
    <definedName name="п" localSheetId="4">#REF!</definedName>
    <definedName name="п" localSheetId="5">#REF!</definedName>
    <definedName name="п" localSheetId="1">#REF!</definedName>
    <definedName name="п" localSheetId="2">#REF!</definedName>
    <definedName name="п" localSheetId="3">#REF!</definedName>
    <definedName name="п">#REF!</definedName>
    <definedName name="шгщ." localSheetId="2">#REF!</definedName>
    <definedName name="шгщ.">#REF!</definedName>
    <definedName name="шжщ" localSheetId="2">'[1]4,'!#REF!</definedName>
    <definedName name="шжщ">'[4]4,'!#REF!</definedName>
    <definedName name="шощд." localSheetId="2">#REF!</definedName>
    <definedName name="шощд.">#REF!</definedName>
    <definedName name="шщз." localSheetId="2">#REF!</definedName>
    <definedName name="шщз.">#REF!</definedName>
    <definedName name="щ" localSheetId="2">#REF!</definedName>
    <definedName name="щ">#REF!</definedName>
    <definedName name="щж" localSheetId="2">#REF!</definedName>
    <definedName name="щж">#REF!</definedName>
    <definedName name="ююю" localSheetId="2">#REF!</definedName>
    <definedName name="ююю">#REF!</definedName>
  </definedNames>
  <calcPr fullCalcOnLoad="1"/>
</workbook>
</file>

<file path=xl/sharedStrings.xml><?xml version="1.0" encoding="utf-8"?>
<sst xmlns="http://schemas.openxmlformats.org/spreadsheetml/2006/main" count="442" uniqueCount="196">
  <si>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</si>
  <si>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</si>
  <si>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</si>
  <si>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</si>
  <si>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</si>
  <si>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</si>
  <si>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</si>
  <si>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</si>
  <si>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</si>
  <si>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</si>
  <si>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</si>
  <si>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</si>
  <si>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</si>
  <si>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</si>
  <si>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</si>
  <si>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</si>
  <si>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</si>
  <si>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</si>
  <si>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</si>
  <si>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</si>
  <si>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</si>
  <si>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</si>
  <si>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</si>
  <si>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</si>
  <si>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</si>
  <si>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</si>
  <si>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</si>
  <si>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</si>
  <si>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</si>
  <si>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</si>
  <si>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</si>
  <si>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</si>
  <si>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</si>
  <si>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</si>
  <si>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</si>
  <si>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</si>
  <si>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</si>
  <si>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</si>
  <si>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</si>
  <si>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</si>
  <si>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</si>
  <si>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</si>
  <si>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</si>
  <si>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</si>
  <si>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</si>
  <si>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</si>
  <si>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</si>
  <si>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</si>
  <si>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</si>
  <si>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</si>
  <si>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</si>
  <si>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</si>
  <si>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</si>
  <si>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</si>
  <si>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</si>
  <si>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</si>
  <si>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</si>
  <si>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</si>
  <si>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</si>
  <si>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</si>
  <si>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</si>
  <si>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</si>
  <si>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</si>
  <si>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</si>
  <si>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</si>
  <si>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</si>
  <si>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Формирование резервных фондов</t>
  </si>
  <si>
    <t>Жилищно-коммунальное хозяйство</t>
  </si>
  <si>
    <t>0500</t>
  </si>
  <si>
    <t xml:space="preserve">Сумма </t>
  </si>
  <si>
    <t>Дотации  бюджетам бюджетной системы Российской Федерации на выравнивание уровня бюджетной обеспеченности</t>
  </si>
  <si>
    <t xml:space="preserve">Субвенции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</si>
  <si>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
</t>
  </si>
  <si>
    <t xml:space="preserve"> 2 02 01001 00 0000 151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</si>
  <si>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</si>
  <si>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Материально-техническое обеспечение сельской администрации </t>
  </si>
  <si>
    <t>Мебюджетные трансферты</t>
  </si>
  <si>
    <t>500</t>
  </si>
  <si>
    <t>Национальная оборона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</si>
  <si>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</si>
  <si>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</si>
  <si>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Основное мероприятие "Организация  благоустройства территории поселения"</t>
  </si>
  <si>
    <t xml:space="preserve">Жилищно-коммунальное хозяйство
</t>
  </si>
  <si>
    <t>Национальная безопасность и правоохранительная деятельность</t>
  </si>
  <si>
    <t xml:space="preserve">Обеспечение пожарной безопасности
</t>
  </si>
  <si>
    <t>Основное мероприятие "Обеспечение первичных мер пожарной безопасности "</t>
  </si>
  <si>
    <t>99 0 00 00000</t>
  </si>
  <si>
    <t>Основное мероприяте "Обеспечение эффективного управления муниципальным имуществом"</t>
  </si>
  <si>
    <t>01 0 00 00000</t>
  </si>
  <si>
    <t>Сумма  на  2018 год</t>
  </si>
  <si>
    <t>КОД</t>
  </si>
  <si>
    <t>Наименование программы</t>
  </si>
  <si>
    <t>Сумма                            на 2018 год</t>
  </si>
  <si>
    <t>Итого</t>
  </si>
  <si>
    <t>тыс. рублей</t>
  </si>
  <si>
    <t>Благоустройство</t>
  </si>
  <si>
    <t>Комплексное совершенствование социально-экономических процесов МО Чергинское сельское поселение"</t>
  </si>
  <si>
    <t>Непрограммные расходы</t>
  </si>
  <si>
    <t>0503</t>
  </si>
  <si>
    <t>Объем поступлений доходов в бюджет муниципального образования Чергинское сельское поселение  в 2018 году</t>
  </si>
  <si>
    <t>Распределение бюджетных ассигнований бюджета муниципального образования Чергинское сельское поселение  на реализацию муниципальных программ  на 2018 год и на плановый период 2019 и 2020 годов и непрограммных расходов</t>
  </si>
  <si>
    <t>Распределение
бюджетных ассигнований по разделам, подразделам классификации расходов бюджета муниципального образования Чергинское сельское поселение   на 2018 год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</si>
  <si>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Чергинское сельское поселение  на 2018 год </t>
  </si>
  <si>
    <t>99 0 00 01000</t>
  </si>
  <si>
    <t>01 0 А0 01100</t>
  </si>
  <si>
    <t>Обеспечение деятельности высшего должностного лица</t>
  </si>
  <si>
    <t>АВЦП Повышение эффективности муниципального управления в администрации в рамках муниципальной программы "Комплексного совершенствование социально-экономических процессов МО Чергинское сельское поселение"</t>
  </si>
  <si>
    <t>Обеспечение деятельности администрации МО Чергинское сельское поселение</t>
  </si>
  <si>
    <t>Материально-техническое обеспечение  сельской администрации</t>
  </si>
  <si>
    <t>99 0 00 01200</t>
  </si>
  <si>
    <t>Межбюджетные трансферты</t>
  </si>
  <si>
    <t>Другие общегосударственные вопросы</t>
  </si>
  <si>
    <t>13</t>
  </si>
  <si>
    <t>Основное мероприятие "Повышение эффективности управления муниципальной собственностью"</t>
  </si>
  <si>
    <t>01 0 01 03000</t>
  </si>
  <si>
    <t>99 0 00 51180</t>
  </si>
  <si>
    <t>ВЦП "Устойчивое развитие систем жизнеобеспечения"и муниципальной программы "Комплексное совершенствование социально-экономических процесов МО Чергинское сельское поселение"</t>
  </si>
  <si>
    <t>ВЦП "Развитие экономического и  налогового потенциала" и муниципальной программы "Комплексное совершенствование социально-экономических процесов МО Чергинское сельское поселение"</t>
  </si>
  <si>
    <t>Основное мероприятие "Повышение уровня   благоустройства территории поселения"</t>
  </si>
  <si>
    <t>01 0 02 01000</t>
  </si>
  <si>
    <t>01 0 02  01000</t>
  </si>
  <si>
    <t>01 0 02 02000</t>
  </si>
  <si>
    <t>Обеспечение проведения выборов и референдумов</t>
  </si>
  <si>
    <t>07</t>
  </si>
  <si>
    <t>Обеспечение деятельности админитсрации</t>
  </si>
  <si>
    <t>АВЦП Повышение эффективности муниципального управления в администарции в рамках муниципальной программы   "Комплексное совершенствование социально-экономических процессов МО Чергинское  сельского поселение"</t>
  </si>
  <si>
    <t>Основное мероприятие "Обеспечение первичных мер  безопасности населения"</t>
  </si>
  <si>
    <t>ВЦП "Развитие экономического и  налогового потенциала"и муниципальной программы "Комплексное совершенствование социально-экономических процесов МО Чергинское сельское поселение"</t>
  </si>
  <si>
    <t xml:space="preserve">01 0 02 02 000  </t>
  </si>
  <si>
    <t>99 0 00 01100</t>
  </si>
  <si>
    <t>99 0 00 01400</t>
  </si>
  <si>
    <t>99 0 00 01300</t>
  </si>
  <si>
    <t>0107</t>
  </si>
  <si>
    <t xml:space="preserve">Другие общегосударственные вопросы </t>
  </si>
  <si>
    <t>0113</t>
  </si>
  <si>
    <t>Ведомственная структура расходов бюджета муниципального образования Чергинское сельское поселение  на 2018 год и плановый период 2019 и 2020 годов</t>
  </si>
  <si>
    <t>ВЦП "Развитие социально-культурной сферы"и муниципальной программы "Комплексное совершенствование социально-экономических процесов МО Чергинское сельское поселение"</t>
  </si>
  <si>
    <t>Основное мероприятие "Развитие культуры "</t>
  </si>
  <si>
    <t>01 0 03 01000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</si>
  <si>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</si>
  <si>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</si>
  <si>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</si>
  <si>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</si>
  <si>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2 02 15 001 10 0000 151</t>
  </si>
  <si>
    <t>изменения (+;-)</t>
  </si>
  <si>
    <t>35,00</t>
  </si>
  <si>
    <t>74,31</t>
  </si>
  <si>
    <t>110,00</t>
  </si>
  <si>
    <t>35,0</t>
  </si>
  <si>
    <t>110,0</t>
  </si>
  <si>
    <t>тыс.рублей</t>
  </si>
  <si>
    <t xml:space="preserve">2 02 35118 10 0000 151
</t>
  </si>
  <si>
    <t xml:space="preserve">2 02 30000 00 0000 151
</t>
  </si>
  <si>
    <t>Прочие межбюджетные трансферты, передаваемые бюджетам сельских поселений</t>
  </si>
  <si>
    <t xml:space="preserve">2 02 49999 10 0000 151
</t>
  </si>
  <si>
    <t>2 02 04000 00 0000 151</t>
  </si>
  <si>
    <t>Иные межбюджетные трансферты</t>
  </si>
  <si>
    <t>2 02 49999 00 0000 151</t>
  </si>
  <si>
    <t>5,0</t>
  </si>
  <si>
    <t>224,31</t>
  </si>
  <si>
    <t>79,31</t>
  </si>
  <si>
    <t>Источники финансирования  дефицита  бюджета муниципального образования Чергинское  сельское поселение на 2018 год</t>
  </si>
  <si>
    <t>Код бюджетной классификации</t>
  </si>
  <si>
    <t xml:space="preserve"> Сумма на 2018 год </t>
  </si>
  <si>
    <t>Дефицит бюджета</t>
  </si>
  <si>
    <t xml:space="preserve"> -     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</si>
  <si>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</si>
  <si>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</si>
  <si>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</si>
  <si>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</si>
  <si>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</si>
  <si>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</si>
  <si>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</si>
  <si>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</si>
  <si>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</si>
  <si>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местными бюджетами бюджетами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</si>
  <si>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</si>
  <si>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</si>
  <si>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</si>
  <si>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местными бюджетами  кредитов от кредитных организаций в валюте Российской Федерации</t>
  </si>
  <si>
    <t>000 01 02 02 00 05 0000 810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</si>
  <si>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</si>
  <si>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</si>
  <si>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кредиты, полученные от других бюджетов бюджетной системы РФ  </t>
  </si>
  <si>
    <t>000 01 03 00 00 05 0000 700</t>
  </si>
  <si>
    <t xml:space="preserve">Бюджетные кредиты, полученные от других бюджетов бюджетной системы РФ местными бюджетами  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</si>
  <si>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</si>
  <si>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</si>
  <si>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000 01 03 00 00 05 0000 800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</si>
  <si>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</si>
  <si>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000 01 03 00 00 05 0000 810</t>
  </si>
  <si>
    <t>Приложение №1 к решению Совета депутатов №41-1 от 12 февраля 2018г "Овнесении изменений в решение Совета депутатов №40-2 от 27 декабря 2017г "Обюджете МО Чергинское сельское поселение на 2018год и плановый период2019 и 2020 гдов""</t>
  </si>
  <si>
    <t>1 13 01995 10 0000 130</t>
  </si>
  <si>
    <t>Прочие  доходы от оказания платных услуг получателями средств бюджетов поселений</t>
  </si>
  <si>
    <t>1 13 00000 00 0000 130</t>
  </si>
  <si>
    <t>Доходы от оказания платных услуг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</si>
</sst>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Arial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10"/>
      <name val="Times New Roman"/>
      <family val="0"/>
    </font>
    <font>
      <sz val="16"/>
      <color indexed="10"/>
      <name val="Times New Roman"/>
      <family val="0"/>
    </font>
    <font>
      <sz val="9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9" fontId="24" fillId="0" borderId="1">
      <alignment horizontal="center" shrinkToFit="1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2" applyNumberFormat="0" applyAlignment="0" applyProtection="0"/>
    <xf numFmtId="0" fontId="54" fillId="27" borderId="3" applyNumberFormat="0" applyAlignment="0" applyProtection="0"/>
    <xf numFmtId="0" fontId="5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8" borderId="8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0" fillId="0" borderId="0" xfId="54" applyFont="1">
      <alignment/>
      <protection/>
    </xf>
    <xf numFmtId="0" fontId="14" fillId="0" borderId="0" xfId="54" applyFont="1">
      <alignment/>
      <protection/>
    </xf>
    <xf numFmtId="0" fontId="8" fillId="0" borderId="0" xfId="54">
      <alignment/>
      <protection/>
    </xf>
    <xf numFmtId="0" fontId="8" fillId="0" borderId="0" xfId="54" applyAlignment="1">
      <alignment horizontal="center" vertical="center" wrapText="1"/>
      <protection/>
    </xf>
    <xf numFmtId="0" fontId="8" fillId="0" borderId="0" xfId="54" applyAlignment="1">
      <alignment horizontal="justify" vertical="center" wrapText="1"/>
      <protection/>
    </xf>
    <xf numFmtId="0" fontId="8" fillId="0" borderId="0" xfId="54" applyAlignment="1">
      <alignment horizontal="right" vertical="justify"/>
      <protection/>
    </xf>
    <xf numFmtId="0" fontId="13" fillId="0" borderId="0" xfId="54" applyFont="1" applyAlignment="1">
      <alignment horizontal="left" vertical="center" wrapText="1"/>
      <protection/>
    </xf>
    <xf numFmtId="0" fontId="8" fillId="0" borderId="0" xfId="54" applyFont="1" applyAlignment="1">
      <alignment/>
      <protection/>
    </xf>
    <xf numFmtId="0" fontId="8" fillId="0" borderId="0" xfId="54" applyFont="1" applyAlignment="1">
      <alignment horizontal="left" vertical="justify"/>
      <protection/>
    </xf>
    <xf numFmtId="0" fontId="13" fillId="0" borderId="0" xfId="54" applyFont="1" applyFill="1" applyBorder="1" applyAlignment="1">
      <alignment horizontal="left" vertical="justify" wrapText="1"/>
      <protection/>
    </xf>
    <xf numFmtId="0" fontId="14" fillId="0" borderId="0" xfId="54" applyFont="1" applyAlignment="1">
      <alignment/>
      <protection/>
    </xf>
    <xf numFmtId="0" fontId="14" fillId="0" borderId="0" xfId="54" applyFont="1" applyAlignment="1">
      <alignment horizontal="left" vertical="justify"/>
      <protection/>
    </xf>
    <xf numFmtId="0" fontId="14" fillId="0" borderId="0" xfId="54" applyFont="1" applyAlignment="1">
      <alignment horizontal="right" vertical="justify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justify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justify" vertical="center" wrapText="1"/>
      <protection/>
    </xf>
    <xf numFmtId="0" fontId="16" fillId="0" borderId="0" xfId="54" applyFont="1">
      <alignment/>
      <protection/>
    </xf>
    <xf numFmtId="0" fontId="16" fillId="0" borderId="0" xfId="54" applyFont="1" applyBorder="1">
      <alignment/>
      <protection/>
    </xf>
    <xf numFmtId="0" fontId="17" fillId="0" borderId="0" xfId="54" applyFont="1">
      <alignment/>
      <protection/>
    </xf>
    <xf numFmtId="0" fontId="3" fillId="0" borderId="0" xfId="54" applyFont="1">
      <alignment/>
      <protection/>
    </xf>
    <xf numFmtId="0" fontId="10" fillId="0" borderId="11" xfId="54" applyFont="1" applyBorder="1" applyAlignment="1">
      <alignment horizontal="center" vertical="center"/>
      <protection/>
    </xf>
    <xf numFmtId="0" fontId="9" fillId="0" borderId="0" xfId="54" applyFont="1">
      <alignment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justify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0" fontId="12" fillId="0" borderId="12" xfId="54" applyFont="1" applyBorder="1" applyAlignment="1">
      <alignment horizontal="justify" vertical="center" wrapText="1"/>
      <protection/>
    </xf>
    <xf numFmtId="0" fontId="12" fillId="0" borderId="12" xfId="54" applyFont="1" applyBorder="1" applyAlignment="1">
      <alignment horizontal="center" vertical="center" wrapText="1"/>
      <protection/>
    </xf>
    <xf numFmtId="0" fontId="19" fillId="0" borderId="0" xfId="54" applyFont="1" applyAlignment="1">
      <alignment wrapText="1"/>
      <protection/>
    </xf>
    <xf numFmtId="0" fontId="13" fillId="0" borderId="0" xfId="54" applyFont="1" applyAlignment="1">
      <alignment horizontal="justify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wrapText="1"/>
      <protection/>
    </xf>
    <xf numFmtId="49" fontId="13" fillId="0" borderId="0" xfId="54" applyNumberFormat="1" applyFont="1" applyAlignment="1">
      <alignment horizontal="center"/>
      <protection/>
    </xf>
    <xf numFmtId="49" fontId="10" fillId="0" borderId="0" xfId="54" applyNumberFormat="1" applyFont="1" applyAlignment="1">
      <alignment horizontal="center"/>
      <protection/>
    </xf>
    <xf numFmtId="0" fontId="10" fillId="0" borderId="0" xfId="54" applyFont="1" applyAlignment="1">
      <alignment wrapText="1"/>
      <protection/>
    </xf>
    <xf numFmtId="0" fontId="10" fillId="0" borderId="11" xfId="54" applyFont="1" applyFill="1" applyBorder="1" applyAlignment="1">
      <alignment horizontal="left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wrapText="1"/>
      <protection/>
    </xf>
    <xf numFmtId="0" fontId="15" fillId="0" borderId="0" xfId="54" applyFont="1" applyAlignment="1">
      <alignment horizontal="center" vertical="center" wrapText="1"/>
      <protection/>
    </xf>
    <xf numFmtId="0" fontId="8" fillId="0" borderId="0" xfId="54" applyAlignment="1">
      <alignment/>
      <protection/>
    </xf>
    <xf numFmtId="0" fontId="12" fillId="0" borderId="0" xfId="54" applyFont="1" applyAlignment="1">
      <alignment horizontal="center" vertical="top" wrapText="1"/>
      <protection/>
    </xf>
    <xf numFmtId="0" fontId="9" fillId="0" borderId="0" xfId="54" applyFont="1" applyAlignment="1">
      <alignment horizontal="center" vertical="top" wrapText="1"/>
      <protection/>
    </xf>
    <xf numFmtId="0" fontId="12" fillId="0" borderId="0" xfId="54" applyFont="1" applyAlignment="1">
      <alignment horizontal="center" wrapText="1"/>
      <protection/>
    </xf>
    <xf numFmtId="0" fontId="20" fillId="0" borderId="0" xfId="54" applyFont="1" applyAlignment="1">
      <alignment wrapText="1"/>
      <protection/>
    </xf>
    <xf numFmtId="0" fontId="3" fillId="0" borderId="11" xfId="54" applyFont="1" applyBorder="1" applyAlignment="1">
      <alignment horizontal="center" wrapText="1"/>
      <protection/>
    </xf>
    <xf numFmtId="0" fontId="10" fillId="0" borderId="11" xfId="54" applyFont="1" applyBorder="1" applyAlignment="1">
      <alignment horizontal="center"/>
      <protection/>
    </xf>
    <xf numFmtId="2" fontId="10" fillId="0" borderId="11" xfId="54" applyNumberFormat="1" applyFont="1" applyBorder="1" applyAlignment="1">
      <alignment horizontal="right" vertical="center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21" fillId="0" borderId="0" xfId="54" applyFont="1">
      <alignment/>
      <protection/>
    </xf>
    <xf numFmtId="1" fontId="3" fillId="0" borderId="11" xfId="54" applyNumberFormat="1" applyFont="1" applyFill="1" applyBorder="1" applyAlignment="1">
      <alignment horizontal="left" vertical="top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wrapText="1"/>
    </xf>
    <xf numFmtId="0" fontId="59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73" fillId="0" borderId="11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2" fontId="10" fillId="0" borderId="11" xfId="54" applyNumberFormat="1" applyFont="1" applyBorder="1" applyAlignment="1">
      <alignment horizontal="right" vertical="center"/>
      <protection/>
    </xf>
    <xf numFmtId="2" fontId="3" fillId="0" borderId="11" xfId="54" applyNumberFormat="1" applyFont="1" applyBorder="1" applyAlignment="1">
      <alignment horizontal="right" vertical="center"/>
      <protection/>
    </xf>
    <xf numFmtId="2" fontId="5" fillId="0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/>
      <protection/>
    </xf>
    <xf numFmtId="0" fontId="71" fillId="0" borderId="11" xfId="0" applyFont="1" applyFill="1" applyBorder="1" applyAlignment="1">
      <alignment vertical="top" wrapText="1"/>
    </xf>
    <xf numFmtId="2" fontId="10" fillId="0" borderId="0" xfId="54" applyNumberFormat="1" applyFont="1" applyAlignment="1">
      <alignment horizontal="center" vertical="center"/>
      <protection/>
    </xf>
    <xf numFmtId="2" fontId="3" fillId="0" borderId="11" xfId="54" applyNumberFormat="1" applyFont="1" applyBorder="1" applyAlignment="1">
      <alignment horizontal="right" vertical="center" wrapText="1"/>
      <protection/>
    </xf>
    <xf numFmtId="0" fontId="15" fillId="0" borderId="0" xfId="54" applyFont="1" applyAlignment="1">
      <alignment horizontal="right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7" fillId="0" borderId="0" xfId="54" applyFont="1" applyBorder="1">
      <alignment/>
      <protection/>
    </xf>
    <xf numFmtId="0" fontId="16" fillId="0" borderId="0" xfId="54" applyFont="1" applyBorder="1" applyAlignment="1">
      <alignment vertical="center"/>
      <protection/>
    </xf>
    <xf numFmtId="0" fontId="16" fillId="0" borderId="0" xfId="54" applyFont="1" applyAlignment="1">
      <alignment vertical="center"/>
      <protection/>
    </xf>
    <xf numFmtId="49" fontId="3" fillId="0" borderId="16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5" fillId="0" borderId="11" xfId="0" applyNumberFormat="1" applyFont="1" applyBorder="1" applyAlignment="1">
      <alignment horizontal="center" vertical="center" wrapText="1"/>
    </xf>
    <xf numFmtId="0" fontId="9" fillId="33" borderId="0" xfId="54" applyFont="1" applyFill="1" applyAlignment="1">
      <alignment horizontal="center"/>
      <protection/>
    </xf>
    <xf numFmtId="0" fontId="8" fillId="33" borderId="0" xfId="54" applyFont="1" applyFill="1" applyAlignment="1">
      <alignment horizontal="justify" vertical="center"/>
      <protection/>
    </xf>
    <xf numFmtId="0" fontId="8" fillId="33" borderId="0" xfId="54" applyFont="1" applyFill="1" applyAlignment="1">
      <alignment horizontal="center" vertical="center"/>
      <protection/>
    </xf>
    <xf numFmtId="0" fontId="9" fillId="33" borderId="0" xfId="54" applyFont="1" applyFill="1" applyAlignment="1">
      <alignment horizontal="justify" vertical="center"/>
      <protection/>
    </xf>
    <xf numFmtId="166" fontId="9" fillId="33" borderId="0" xfId="73" applyNumberFormat="1" applyFont="1" applyFill="1" applyAlignment="1">
      <alignment/>
    </xf>
    <xf numFmtId="0" fontId="10" fillId="33" borderId="0" xfId="54" applyFont="1" applyFill="1" applyBorder="1" applyAlignment="1">
      <alignment horizontal="center" wrapText="1"/>
      <protection/>
    </xf>
    <xf numFmtId="0" fontId="10" fillId="33" borderId="0" xfId="54" applyFont="1" applyFill="1" applyBorder="1" applyAlignment="1">
      <alignment horizontal="justify" vertical="center" wrapText="1"/>
      <protection/>
    </xf>
    <xf numFmtId="0" fontId="3" fillId="33" borderId="11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166" fontId="3" fillId="33" borderId="11" xfId="73" applyNumberFormat="1" applyFont="1" applyFill="1" applyBorder="1" applyAlignment="1">
      <alignment horizontal="center" vertical="center" wrapText="1"/>
    </xf>
    <xf numFmtId="0" fontId="14" fillId="33" borderId="0" xfId="54" applyFont="1" applyFill="1" applyAlignment="1">
      <alignment horizontal="justify" vertical="center"/>
      <protection/>
    </xf>
    <xf numFmtId="0" fontId="14" fillId="33" borderId="0" xfId="54" applyFont="1" applyFill="1" applyAlignment="1">
      <alignment horizontal="center" vertical="center"/>
      <protection/>
    </xf>
    <xf numFmtId="0" fontId="75" fillId="0" borderId="11" xfId="54" applyFont="1" applyFill="1" applyBorder="1" applyAlignment="1">
      <alignment horizontal="center" vertical="center" wrapText="1"/>
      <protection/>
    </xf>
    <xf numFmtId="49" fontId="10" fillId="33" borderId="11" xfId="54" applyNumberFormat="1" applyFont="1" applyFill="1" applyBorder="1" applyAlignment="1">
      <alignment vertical="center"/>
      <protection/>
    </xf>
    <xf numFmtId="0" fontId="14" fillId="33" borderId="0" xfId="54" applyFont="1" applyFill="1" applyAlignment="1">
      <alignment horizontal="justify" vertical="center" wrapText="1"/>
      <protection/>
    </xf>
    <xf numFmtId="166" fontId="14" fillId="33" borderId="0" xfId="73" applyNumberFormat="1" applyFont="1" applyFill="1" applyAlignment="1">
      <alignment horizontal="center" vertical="center" wrapText="1"/>
    </xf>
    <xf numFmtId="165" fontId="21" fillId="33" borderId="0" xfId="54" applyNumberFormat="1" applyFont="1" applyFill="1" applyAlignment="1">
      <alignment horizontal="right" shrinkToFit="1"/>
      <protection/>
    </xf>
    <xf numFmtId="0" fontId="8" fillId="33" borderId="0" xfId="54" applyFont="1" applyFill="1" applyAlignment="1">
      <alignment horizontal="justify" vertical="center" wrapText="1"/>
      <protection/>
    </xf>
    <xf numFmtId="166" fontId="8" fillId="33" borderId="0" xfId="73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33" borderId="0" xfId="54" applyFont="1" applyFill="1" applyAlignment="1">
      <alignment horizontal="right" vertical="center"/>
      <protection/>
    </xf>
    <xf numFmtId="0" fontId="72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3" fillId="0" borderId="0" xfId="54" applyFont="1" applyFill="1" applyBorder="1" applyAlignment="1">
      <alignment vertical="center" wrapText="1"/>
      <protection/>
    </xf>
    <xf numFmtId="0" fontId="75" fillId="33" borderId="11" xfId="73" applyNumberFormat="1" applyFont="1" applyFill="1" applyBorder="1" applyAlignment="1">
      <alignment horizontal="center" vertical="center" wrapText="1"/>
    </xf>
    <xf numFmtId="0" fontId="76" fillId="0" borderId="11" xfId="54" applyNumberFormat="1" applyFont="1" applyFill="1" applyBorder="1" applyAlignment="1">
      <alignment vertical="center" wrapText="1"/>
      <protection/>
    </xf>
    <xf numFmtId="0" fontId="69" fillId="0" borderId="15" xfId="0" applyFont="1" applyFill="1" applyBorder="1" applyAlignment="1">
      <alignment horizontal="left" vertical="center" wrapText="1"/>
    </xf>
    <xf numFmtId="2" fontId="69" fillId="0" borderId="15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top" wrapText="1"/>
    </xf>
    <xf numFmtId="49" fontId="69" fillId="0" borderId="0" xfId="0" applyNumberFormat="1" applyFont="1" applyFill="1" applyBorder="1" applyAlignment="1">
      <alignment horizontal="center" vertical="center" wrapText="1"/>
    </xf>
    <xf numFmtId="49" fontId="69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wrapText="1"/>
    </xf>
    <xf numFmtId="49" fontId="70" fillId="0" borderId="0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49" fontId="7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73" fillId="0" borderId="0" xfId="0" applyNumberFormat="1" applyFont="1" applyBorder="1" applyAlignment="1">
      <alignment vertical="center"/>
    </xf>
    <xf numFmtId="0" fontId="71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vertical="center" wrapText="1"/>
    </xf>
    <xf numFmtId="2" fontId="69" fillId="0" borderId="0" xfId="0" applyNumberFormat="1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left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2" fontId="70" fillId="0" borderId="0" xfId="0" applyNumberFormat="1" applyFont="1" applyFill="1" applyBorder="1" applyAlignment="1">
      <alignment horizontal="center" vertical="center" wrapText="1"/>
    </xf>
    <xf numFmtId="2" fontId="75" fillId="33" borderId="11" xfId="73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right" vertical="center"/>
    </xf>
    <xf numFmtId="0" fontId="72" fillId="0" borderId="17" xfId="0" applyFont="1" applyFill="1" applyBorder="1" applyAlignment="1">
      <alignment wrapText="1"/>
    </xf>
    <xf numFmtId="49" fontId="69" fillId="0" borderId="17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center"/>
    </xf>
    <xf numFmtId="2" fontId="73" fillId="33" borderId="11" xfId="73" applyNumberFormat="1" applyFont="1" applyFill="1" applyBorder="1" applyAlignment="1">
      <alignment horizontal="center" vertical="center" wrapText="1"/>
    </xf>
    <xf numFmtId="1" fontId="77" fillId="0" borderId="11" xfId="0" applyNumberFormat="1" applyFont="1" applyFill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2" fontId="77" fillId="0" borderId="11" xfId="0" applyNumberFormat="1" applyFont="1" applyBorder="1" applyAlignment="1">
      <alignment horizontal="right" vertical="center" wrapText="1"/>
    </xf>
    <xf numFmtId="0" fontId="78" fillId="0" borderId="11" xfId="0" applyFont="1" applyFill="1" applyBorder="1" applyAlignment="1">
      <alignment wrapText="1"/>
    </xf>
    <xf numFmtId="49" fontId="77" fillId="0" borderId="11" xfId="0" applyNumberFormat="1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right" vertical="center"/>
    </xf>
    <xf numFmtId="0" fontId="79" fillId="0" borderId="11" xfId="0" applyFont="1" applyFill="1" applyBorder="1" applyAlignment="1">
      <alignment vertical="top" wrapText="1"/>
    </xf>
    <xf numFmtId="49" fontId="80" fillId="0" borderId="11" xfId="0" applyNumberFormat="1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right" vertical="center"/>
    </xf>
    <xf numFmtId="0" fontId="77" fillId="0" borderId="11" xfId="0" applyFont="1" applyFill="1" applyBorder="1" applyAlignment="1">
      <alignment horizontal="left" vertical="center" wrapText="1"/>
    </xf>
    <xf numFmtId="0" fontId="80" fillId="0" borderId="11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wrapText="1"/>
    </xf>
    <xf numFmtId="0" fontId="78" fillId="0" borderId="11" xfId="0" applyFont="1" applyFill="1" applyBorder="1" applyAlignment="1">
      <alignment vertical="top"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2" fontId="77" fillId="0" borderId="11" xfId="0" applyNumberFormat="1" applyFont="1" applyBorder="1" applyAlignment="1">
      <alignment vertical="center"/>
    </xf>
    <xf numFmtId="0" fontId="78" fillId="0" borderId="11" xfId="0" applyFont="1" applyFill="1" applyBorder="1" applyAlignment="1">
      <alignment vertical="center" wrapText="1"/>
    </xf>
    <xf numFmtId="0" fontId="28" fillId="0" borderId="11" xfId="0" applyFont="1" applyBorder="1" applyAlignment="1">
      <alignment horizontal="center" vertical="center"/>
    </xf>
    <xf numFmtId="0" fontId="78" fillId="0" borderId="17" xfId="0" applyFont="1" applyFill="1" applyBorder="1" applyAlignment="1">
      <alignment wrapText="1"/>
    </xf>
    <xf numFmtId="0" fontId="25" fillId="0" borderId="17" xfId="0" applyFont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49" fontId="80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right" vertical="center"/>
    </xf>
    <xf numFmtId="0" fontId="77" fillId="0" borderId="18" xfId="0" applyFont="1" applyFill="1" applyBorder="1" applyAlignment="1">
      <alignment horizontal="left" vertical="center" wrapText="1"/>
    </xf>
    <xf numFmtId="49" fontId="77" fillId="0" borderId="18" xfId="0" applyNumberFormat="1" applyFont="1" applyFill="1" applyBorder="1" applyAlignment="1">
      <alignment horizontal="center" vertical="center" wrapText="1"/>
    </xf>
    <xf numFmtId="2" fontId="77" fillId="0" borderId="18" xfId="0" applyNumberFormat="1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left" vertical="center" wrapText="1"/>
    </xf>
    <xf numFmtId="0" fontId="9" fillId="0" borderId="11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/>
      <protection/>
    </xf>
    <xf numFmtId="2" fontId="81" fillId="0" borderId="11" xfId="0" applyNumberFormat="1" applyFont="1" applyBorder="1" applyAlignment="1">
      <alignment horizontal="right" vertical="center" wrapText="1"/>
    </xf>
    <xf numFmtId="0" fontId="75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center"/>
    </xf>
    <xf numFmtId="49" fontId="69" fillId="0" borderId="15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2" fontId="3" fillId="0" borderId="11" xfId="54" applyNumberFormat="1" applyFont="1" applyBorder="1" applyAlignment="1">
      <alignment horizontal="center" vertical="center" wrapText="1"/>
      <protection/>
    </xf>
    <xf numFmtId="2" fontId="81" fillId="0" borderId="11" xfId="0" applyNumberFormat="1" applyFont="1" applyBorder="1" applyAlignment="1">
      <alignment horizontal="center" vertical="center" wrapText="1"/>
    </xf>
    <xf numFmtId="2" fontId="10" fillId="0" borderId="11" xfId="54" applyNumberFormat="1" applyFont="1" applyBorder="1" applyAlignment="1">
      <alignment horizontal="center" vertical="center" wrapText="1"/>
      <protection/>
    </xf>
    <xf numFmtId="0" fontId="79" fillId="0" borderId="0" xfId="0" applyFont="1" applyAlignment="1">
      <alignment horizontal="left" readingOrder="2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82" fillId="0" borderId="0" xfId="0" applyFont="1" applyAlignment="1">
      <alignment/>
    </xf>
    <xf numFmtId="0" fontId="59" fillId="0" borderId="11" xfId="0" applyFont="1" applyBorder="1" applyAlignment="1">
      <alignment wrapText="1"/>
    </xf>
    <xf numFmtId="0" fontId="59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Alignment="1">
      <alignment horizontal="right" wrapText="1"/>
    </xf>
    <xf numFmtId="0" fontId="72" fillId="0" borderId="11" xfId="0" applyFont="1" applyFill="1" applyBorder="1" applyAlignment="1">
      <alignment horizontal="center" vertical="center" wrapText="1"/>
    </xf>
    <xf numFmtId="2" fontId="76" fillId="0" borderId="11" xfId="54" applyNumberFormat="1" applyFont="1" applyFill="1" applyBorder="1" applyAlignment="1">
      <alignment horizontal="center" vertical="center" wrapText="1"/>
      <protection/>
    </xf>
    <xf numFmtId="49" fontId="3" fillId="33" borderId="11" xfId="54" applyNumberFormat="1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54" applyFont="1" applyBorder="1" applyAlignment="1">
      <alignment horizontal="center" vertical="center" wrapText="1"/>
      <protection/>
    </xf>
    <xf numFmtId="0" fontId="14" fillId="0" borderId="0" xfId="54" applyFont="1" applyAlignment="1">
      <alignment/>
      <protection/>
    </xf>
    <xf numFmtId="0" fontId="9" fillId="33" borderId="0" xfId="54" applyFont="1" applyFill="1" applyAlignment="1">
      <alignment horizontal="right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9" fillId="0" borderId="0" xfId="54" applyFont="1" applyAlignment="1">
      <alignment horizontal="right" wrapText="1"/>
      <protection/>
    </xf>
    <xf numFmtId="0" fontId="3" fillId="0" borderId="0" xfId="54" applyFont="1" applyAlignment="1">
      <alignment horizontal="center" vertical="top" wrapText="1"/>
      <protection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 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3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0</xdr:row>
      <xdr:rowOff>0</xdr:rowOff>
    </xdr:from>
    <xdr:to>
      <xdr:col>5</xdr:col>
      <xdr:colOff>0</xdr:colOff>
      <xdr:row>0</xdr:row>
      <xdr:rowOff>1724025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19275" y="0"/>
          <a:ext cx="65913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</a:t>
          </a:r>
          <a:r>
            <a:rPr lang="en-US" cap="none" sz="18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депутатов  № 41-1 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от 12 февраля   2018  г. " О внесении изменений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 решение Совета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депутатов  № 40-2 от 27 декабря 2017г"О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бюджете муниципального образования Чергинское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сельское поселение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 2018 год и на плановый период 2019 и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2505075</xdr:colOff>
      <xdr:row>0</xdr:row>
      <xdr:rowOff>0</xdr:rowOff>
    </xdr:from>
    <xdr:to>
      <xdr:col>3</xdr:col>
      <xdr:colOff>2809875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9900" y="0"/>
          <a:ext cx="76390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</a:t>
          </a:r>
          <a:r>
            <a:rPr lang="en-US" cap="none" sz="18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Совета депутатов  №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41-1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от  12  февраля   2018 г. "О внесении изменений в решение Совета депутатов №40-2 от 27 декабря 2017г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бюджете муниципального образования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ергинское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сельское поселение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 2018 год и на плановый период 2019 и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1895475</xdr:colOff>
      <xdr:row>0</xdr:row>
      <xdr:rowOff>0</xdr:rowOff>
    </xdr:from>
    <xdr:to>
      <xdr:col>3</xdr:col>
      <xdr:colOff>876300</xdr:colOff>
      <xdr:row>1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95475" y="0"/>
          <a:ext cx="66865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4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 № 41-1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от  12  февраля   2018  г. "О внесении изменений в решение Совета депутатов №40-2 от 27 декабря 2017г.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бюджете муниципального образования Чергинское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сельское поселение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 2018 год и на плановый период 2019 и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1066800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0175" y="0"/>
          <a:ext cx="71151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5</a:t>
          </a:r>
          <a:r>
            <a:rPr lang="en-US" cap="none" sz="16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депутатов  №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41-1    от   12   февраля   2018  г. "О внесении изменений в решение Совета депутатов № 40-2 от 27 декабря 2017г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бюджете муниципального образования Чергинское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сельское поселение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 2018 год и на плановый период 2019 и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3781425</xdr:colOff>
      <xdr:row>0</xdr:row>
      <xdr:rowOff>161925</xdr:rowOff>
    </xdr:from>
    <xdr:to>
      <xdr:col>4</xdr:col>
      <xdr:colOff>1304925</xdr:colOff>
      <xdr:row>0</xdr:row>
      <xdr:rowOff>1638300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81425" y="161925"/>
          <a:ext cx="574357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6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депутатов  № 41-1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от   12   февраля   2018  г. "О внесении изменений в решение  Совета депутатов  № 40-2 от 27 декабря 2017г.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бюджете муниципального образования Чергинское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сельское поселение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 2018 год и на плановый период 2019 и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6;&#1089;&#1089;&#1090;&#1072;&#1085;&#1086;&#1074;&#1083;&#1077;&#1085;&#1085;&#1072;&#1103;_&#1074;&#1085;&#1077;&#1096;&#1085;&#1103;&#1103;_&#1089;&#1089;&#1099;&#1083;&#1082;&#1072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%20&#1082;&#1086;&#1084;&#1087;&#1072;\&#1073;&#1102;&#1076;&#1078;&#1077;&#1090;\&#1087;&#1088;&#1086;&#1077;&#1082;&#1090;%20&#1073;&#1102;&#1076;&#1078;&#1077;&#1090;&#1072;%202014-2016\&#1073;&#1102;&#1076;&#1078;&#1077;&#1090;%20&#1085;&#1072;%202014%20&#1075;&#1086;&#1076;%202-&#1095;&#1090;&#1077;&#1085;&#1080;&#1077;\&#1091;&#1090;&#1074;&#1077;&#1088;&#1078;&#1076;&#1077;&#1085;&#1085;&#1099;&#1081;%20&#1073;&#1102;&#1076;&#1078;&#1077;&#1090;%202014%20&#1075;&#1086;&#1076;\&#1073;&#1102;&#1076;&#1078;&#1077;&#1090;%202011\&#1050;&#1086;&#1087;&#1080;&#1103;%20&#1073;&#1102;&#1076;&#1078;&#1077;&#1090;%202011%20&#1087;&#1086;&#1089;&#1083;&#1077;%20&#1074;&#1086;&#1089;&#1089;&#1090;&#1072;&#1085;\Documents%20and%20Settings\USER\&#1052;&#1086;&#1080;%20&#1076;&#1086;&#1082;&#1091;&#1084;&#1077;&#1085;&#1090;&#1099;\25%20&#1084;&#1072;&#1088;&#1090;&#1072;\&#1087;&#1088;&#1080;&#1083;&#1086;&#1078;&#1077;&#1085;&#1080;&#1103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bmen\&#1080;&#1079;&#1084;&#1077;&#1085;&#1077;&#1085;&#1080;&#1077;%20&#1086;&#1082;&#1090;&#1103;&#1073;&#1088;&#1100;%202015&#1075;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  <sheetName val="5"/>
      <sheetName val="6 "/>
      <sheetName val="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5.7109375" style="0" customWidth="1"/>
    <col min="2" max="2" width="25.8515625" style="0" customWidth="1"/>
  </cols>
  <sheetData>
    <row r="1" spans="1:3" ht="127.5" customHeight="1">
      <c r="A1" s="209"/>
      <c r="B1" s="214" t="s">
        <v>191</v>
      </c>
      <c r="C1" s="214"/>
    </row>
    <row r="2" spans="1:3" ht="31.5" customHeight="1">
      <c r="A2" s="213" t="s">
        <v>161</v>
      </c>
      <c r="B2" s="213"/>
      <c r="C2" s="213"/>
    </row>
    <row r="3" spans="2:3" ht="23.25">
      <c r="B3" s="201"/>
      <c r="C3" s="204" t="s">
        <v>150</v>
      </c>
    </row>
    <row r="4" spans="1:3" ht="45">
      <c r="A4" s="202"/>
      <c r="B4" s="205" t="s">
        <v>162</v>
      </c>
      <c r="C4" s="205" t="s">
        <v>163</v>
      </c>
    </row>
    <row r="5" spans="1:3" ht="15">
      <c r="A5" s="206" t="s">
        <v>164</v>
      </c>
      <c r="B5" s="206"/>
      <c r="C5" s="206">
        <v>159.31</v>
      </c>
    </row>
    <row r="6" spans="1:3" ht="30">
      <c r="A6" s="205" t="s">
        <v>166</v>
      </c>
      <c r="B6" s="206" t="s">
        <v>167</v>
      </c>
      <c r="C6" s="206">
        <v>159.31</v>
      </c>
    </row>
    <row r="7" spans="1:3" ht="15">
      <c r="A7" s="202" t="s">
        <v>168</v>
      </c>
      <c r="B7" s="202"/>
      <c r="C7" s="202"/>
    </row>
    <row r="8" spans="1:3" ht="27" customHeight="1">
      <c r="A8" s="205" t="s">
        <v>169</v>
      </c>
      <c r="B8" s="206" t="s">
        <v>170</v>
      </c>
      <c r="C8" s="206">
        <v>159.31</v>
      </c>
    </row>
    <row r="9" spans="1:3" ht="28.5" customHeight="1">
      <c r="A9" s="203" t="s">
        <v>171</v>
      </c>
      <c r="B9" s="202" t="s">
        <v>172</v>
      </c>
      <c r="C9" s="202" t="s">
        <v>165</v>
      </c>
    </row>
    <row r="10" spans="1:3" ht="30">
      <c r="A10" s="203" t="s">
        <v>173</v>
      </c>
      <c r="B10" s="202" t="s">
        <v>174</v>
      </c>
      <c r="C10" s="202"/>
    </row>
    <row r="11" spans="1:3" ht="41.25" customHeight="1">
      <c r="A11" s="203" t="s">
        <v>175</v>
      </c>
      <c r="B11" s="202" t="s">
        <v>176</v>
      </c>
      <c r="C11" s="202"/>
    </row>
    <row r="12" spans="1:3" ht="43.5" customHeight="1">
      <c r="A12" s="203" t="s">
        <v>177</v>
      </c>
      <c r="B12" s="202" t="s">
        <v>178</v>
      </c>
      <c r="C12" s="202"/>
    </row>
    <row r="13" spans="1:3" ht="44.25" customHeight="1">
      <c r="A13" s="203" t="s">
        <v>179</v>
      </c>
      <c r="B13" s="202" t="s">
        <v>180</v>
      </c>
      <c r="C13" s="202"/>
    </row>
    <row r="14" spans="1:3" ht="31.5" customHeight="1">
      <c r="A14" s="205" t="s">
        <v>181</v>
      </c>
      <c r="B14" s="206" t="s">
        <v>182</v>
      </c>
      <c r="C14" s="206" t="s">
        <v>165</v>
      </c>
    </row>
    <row r="15" spans="1:3" ht="34.5" customHeight="1">
      <c r="A15" s="203" t="s">
        <v>183</v>
      </c>
      <c r="B15" s="202" t="s">
        <v>184</v>
      </c>
      <c r="C15" s="202" t="s">
        <v>165</v>
      </c>
    </row>
    <row r="16" spans="1:3" ht="41.25" customHeight="1">
      <c r="A16" s="207" t="s">
        <v>185</v>
      </c>
      <c r="B16" s="208" t="s">
        <v>186</v>
      </c>
      <c r="C16" s="202"/>
    </row>
    <row r="17" spans="1:3" ht="56.25" customHeight="1">
      <c r="A17" s="207" t="s">
        <v>187</v>
      </c>
      <c r="B17" s="208" t="s">
        <v>188</v>
      </c>
      <c r="C17" s="202"/>
    </row>
    <row r="18" spans="1:3" ht="57.75" customHeight="1">
      <c r="A18" s="203" t="s">
        <v>189</v>
      </c>
      <c r="B18" s="202" t="s">
        <v>190</v>
      </c>
      <c r="C18" s="202"/>
    </row>
  </sheetData>
  <sheetProtection/>
  <mergeCells count="2">
    <mergeCell ref="A2:C2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3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7.57421875" style="18" customWidth="1"/>
    <col min="2" max="2" width="32.7109375" style="19" customWidth="1"/>
    <col min="3" max="3" width="53.00390625" style="20" customWidth="1"/>
    <col min="4" max="4" width="14.7109375" style="20" customWidth="1"/>
    <col min="5" max="5" width="18.140625" style="20" customWidth="1"/>
    <col min="6" max="6" width="2.140625" style="19" hidden="1" customWidth="1"/>
    <col min="7" max="16384" width="9.140625" style="18" customWidth="1"/>
  </cols>
  <sheetData>
    <row r="1" spans="2:6" s="14" customFormat="1" ht="141.75" customHeight="1">
      <c r="B1" s="46"/>
      <c r="C1" s="45"/>
      <c r="D1" s="45"/>
      <c r="E1" s="45"/>
      <c r="F1" s="88"/>
    </row>
    <row r="2" spans="1:6" s="16" customFormat="1" ht="41.25" customHeight="1">
      <c r="A2" s="215" t="s">
        <v>99</v>
      </c>
      <c r="B2" s="216"/>
      <c r="C2" s="216"/>
      <c r="D2" s="216"/>
      <c r="E2" s="216"/>
      <c r="F2" s="216"/>
    </row>
    <row r="3" spans="1:6" s="14" customFormat="1" ht="15" customHeight="1">
      <c r="A3" s="44"/>
      <c r="B3" s="43"/>
      <c r="C3" s="42"/>
      <c r="D3" s="42"/>
      <c r="E3" s="42" t="s">
        <v>150</v>
      </c>
      <c r="F3" s="41" t="s">
        <v>23</v>
      </c>
    </row>
    <row r="4" spans="1:6" s="16" customFormat="1" ht="133.5" customHeight="1">
      <c r="A4" s="29" t="s">
        <v>46</v>
      </c>
      <c r="B4" s="29" t="s">
        <v>45</v>
      </c>
      <c r="C4" s="29" t="s">
        <v>44</v>
      </c>
      <c r="D4" s="29" t="s">
        <v>144</v>
      </c>
      <c r="E4" s="29" t="s">
        <v>69</v>
      </c>
      <c r="F4" s="29"/>
    </row>
    <row r="5" spans="1:6" s="38" customFormat="1" ht="15.75">
      <c r="A5" s="39">
        <v>1</v>
      </c>
      <c r="B5" s="39">
        <v>2</v>
      </c>
      <c r="C5" s="40">
        <v>3</v>
      </c>
      <c r="D5" s="40"/>
      <c r="E5" s="39">
        <v>5</v>
      </c>
      <c r="F5" s="39"/>
    </row>
    <row r="6" spans="1:6" s="16" customFormat="1" ht="37.5">
      <c r="A6" s="190">
        <v>182</v>
      </c>
      <c r="B6" s="29" t="s">
        <v>43</v>
      </c>
      <c r="C6" s="30" t="s">
        <v>42</v>
      </c>
      <c r="D6" s="198">
        <v>60</v>
      </c>
      <c r="E6" s="87">
        <f>E7+E14</f>
        <v>585</v>
      </c>
      <c r="F6" s="87"/>
    </row>
    <row r="7" spans="1:6" s="16" customFormat="1" ht="18.75">
      <c r="A7" s="61"/>
      <c r="B7" s="29"/>
      <c r="C7" s="32" t="s">
        <v>41</v>
      </c>
      <c r="D7" s="32"/>
      <c r="E7" s="87">
        <f>E8+E9+E11</f>
        <v>525</v>
      </c>
      <c r="F7" s="87"/>
    </row>
    <row r="8" spans="1:6" s="16" customFormat="1" ht="18.75">
      <c r="A8" s="61">
        <v>182</v>
      </c>
      <c r="B8" s="37" t="s">
        <v>40</v>
      </c>
      <c r="C8" s="32" t="s">
        <v>39</v>
      </c>
      <c r="D8" s="32"/>
      <c r="E8" s="62">
        <v>240</v>
      </c>
      <c r="F8" s="62"/>
    </row>
    <row r="9" spans="1:6" s="36" customFormat="1" ht="18.75">
      <c r="A9" s="190">
        <v>182</v>
      </c>
      <c r="B9" s="29" t="s">
        <v>38</v>
      </c>
      <c r="C9" s="30" t="s">
        <v>37</v>
      </c>
      <c r="D9" s="30"/>
      <c r="E9" s="87">
        <f>E10</f>
        <v>40</v>
      </c>
      <c r="F9" s="87"/>
    </row>
    <row r="10" spans="1:6" s="16" customFormat="1" ht="18.75">
      <c r="A10" s="61">
        <v>182</v>
      </c>
      <c r="B10" s="31" t="s">
        <v>36</v>
      </c>
      <c r="C10" s="32" t="s">
        <v>35</v>
      </c>
      <c r="D10" s="32"/>
      <c r="E10" s="62">
        <v>40</v>
      </c>
      <c r="F10" s="62"/>
    </row>
    <row r="11" spans="1:6" s="36" customFormat="1" ht="18.75">
      <c r="A11" s="190">
        <v>182</v>
      </c>
      <c r="B11" s="29" t="s">
        <v>34</v>
      </c>
      <c r="C11" s="30" t="s">
        <v>33</v>
      </c>
      <c r="D11" s="30"/>
      <c r="E11" s="87">
        <f>E12+E13</f>
        <v>245</v>
      </c>
      <c r="F11" s="87"/>
    </row>
    <row r="12" spans="1:6" s="36" customFormat="1" ht="18.75">
      <c r="A12" s="61">
        <v>182</v>
      </c>
      <c r="B12" s="31" t="s">
        <v>32</v>
      </c>
      <c r="C12" s="32" t="s">
        <v>31</v>
      </c>
      <c r="D12" s="32"/>
      <c r="E12" s="62">
        <v>70</v>
      </c>
      <c r="F12" s="62"/>
    </row>
    <row r="13" spans="1:6" s="16" customFormat="1" ht="18.75">
      <c r="A13" s="61">
        <v>182</v>
      </c>
      <c r="B13" s="31" t="s">
        <v>30</v>
      </c>
      <c r="C13" s="32" t="s">
        <v>29</v>
      </c>
      <c r="D13" s="32"/>
      <c r="E13" s="62">
        <v>175</v>
      </c>
      <c r="F13" s="62"/>
    </row>
    <row r="14" spans="1:6" s="16" customFormat="1" ht="18.75">
      <c r="A14" s="190">
        <v>801</v>
      </c>
      <c r="B14" s="29" t="s">
        <v>194</v>
      </c>
      <c r="C14" s="30" t="s">
        <v>195</v>
      </c>
      <c r="D14" s="198">
        <v>60</v>
      </c>
      <c r="E14" s="87">
        <v>60</v>
      </c>
      <c r="F14" s="62"/>
    </row>
    <row r="15" spans="1:6" s="16" customFormat="1" ht="30.75" customHeight="1">
      <c r="A15" s="189">
        <v>801</v>
      </c>
      <c r="B15" s="192" t="s">
        <v>192</v>
      </c>
      <c r="C15" s="188" t="s">
        <v>193</v>
      </c>
      <c r="D15" s="199">
        <v>60</v>
      </c>
      <c r="E15" s="191">
        <v>60</v>
      </c>
      <c r="F15" s="62"/>
    </row>
    <row r="16" spans="1:6" s="35" customFormat="1" ht="18.75">
      <c r="A16" s="60">
        <v>801</v>
      </c>
      <c r="B16" s="29" t="s">
        <v>28</v>
      </c>
      <c r="C16" s="30" t="s">
        <v>27</v>
      </c>
      <c r="D16" s="30"/>
      <c r="E16" s="87">
        <f>E17</f>
        <v>3005</v>
      </c>
      <c r="F16" s="87"/>
    </row>
    <row r="17" spans="1:6" s="33" customFormat="1" ht="56.25">
      <c r="A17" s="29">
        <v>801</v>
      </c>
      <c r="B17" s="29" t="s">
        <v>26</v>
      </c>
      <c r="C17" s="30" t="s">
        <v>25</v>
      </c>
      <c r="D17" s="30"/>
      <c r="E17" s="87">
        <f>E18</f>
        <v>3005</v>
      </c>
      <c r="F17" s="87"/>
    </row>
    <row r="18" spans="1:7" s="35" customFormat="1" ht="56.25">
      <c r="A18" s="29">
        <v>801</v>
      </c>
      <c r="B18" s="29" t="s">
        <v>26</v>
      </c>
      <c r="C18" s="30" t="s">
        <v>25</v>
      </c>
      <c r="D18" s="30"/>
      <c r="E18" s="87">
        <f>E19+E21</f>
        <v>3005</v>
      </c>
      <c r="F18" s="87"/>
      <c r="G18" s="91"/>
    </row>
    <row r="19" spans="1:7" s="93" customFormat="1" ht="75">
      <c r="A19" s="31">
        <v>801</v>
      </c>
      <c r="B19" s="89" t="s">
        <v>73</v>
      </c>
      <c r="C19" s="90" t="s">
        <v>70</v>
      </c>
      <c r="D19" s="90"/>
      <c r="E19" s="62">
        <f>E20</f>
        <v>2939.9</v>
      </c>
      <c r="F19" s="62"/>
      <c r="G19" s="92"/>
    </row>
    <row r="20" spans="1:7" s="93" customFormat="1" ht="56.25">
      <c r="A20" s="31">
        <v>801</v>
      </c>
      <c r="B20" s="31" t="s">
        <v>143</v>
      </c>
      <c r="C20" s="32" t="s">
        <v>72</v>
      </c>
      <c r="D20" s="32"/>
      <c r="E20" s="62">
        <v>2939.9</v>
      </c>
      <c r="F20" s="62"/>
      <c r="G20" s="92"/>
    </row>
    <row r="21" spans="1:7" s="35" customFormat="1" ht="37.5">
      <c r="A21" s="29">
        <v>801</v>
      </c>
      <c r="B21" s="94" t="s">
        <v>152</v>
      </c>
      <c r="C21" s="90" t="s">
        <v>71</v>
      </c>
      <c r="D21" s="90"/>
      <c r="E21" s="87">
        <f>E22</f>
        <v>65.1</v>
      </c>
      <c r="F21" s="87"/>
      <c r="G21" s="91"/>
    </row>
    <row r="22" spans="1:7" s="33" customFormat="1" ht="75">
      <c r="A22" s="31">
        <v>801</v>
      </c>
      <c r="B22" s="31" t="s">
        <v>151</v>
      </c>
      <c r="C22" s="32" t="s">
        <v>74</v>
      </c>
      <c r="D22" s="32"/>
      <c r="E22" s="62">
        <v>65.1</v>
      </c>
      <c r="F22" s="62"/>
      <c r="G22" s="34"/>
    </row>
    <row r="23" spans="1:7" s="33" customFormat="1" ht="18.75">
      <c r="A23" s="29">
        <v>801</v>
      </c>
      <c r="B23" s="29" t="s">
        <v>155</v>
      </c>
      <c r="C23" s="30" t="s">
        <v>156</v>
      </c>
      <c r="D23" s="198">
        <f>D24</f>
        <v>5</v>
      </c>
      <c r="E23" s="87">
        <f>E24</f>
        <v>5</v>
      </c>
      <c r="F23" s="62"/>
      <c r="G23" s="34"/>
    </row>
    <row r="24" spans="1:7" s="33" customFormat="1" ht="56.25">
      <c r="A24" s="29">
        <v>801</v>
      </c>
      <c r="B24" s="29" t="s">
        <v>157</v>
      </c>
      <c r="C24" s="30" t="s">
        <v>153</v>
      </c>
      <c r="D24" s="198">
        <v>5</v>
      </c>
      <c r="E24" s="87">
        <f>D24</f>
        <v>5</v>
      </c>
      <c r="F24" s="62"/>
      <c r="G24" s="34"/>
    </row>
    <row r="25" spans="1:7" s="33" customFormat="1" ht="56.25">
      <c r="A25" s="31">
        <v>801</v>
      </c>
      <c r="B25" s="53" t="s">
        <v>154</v>
      </c>
      <c r="C25" s="32" t="s">
        <v>153</v>
      </c>
      <c r="D25" s="200">
        <v>5</v>
      </c>
      <c r="E25" s="62">
        <f>D25</f>
        <v>5</v>
      </c>
      <c r="F25" s="62"/>
      <c r="G25" s="34"/>
    </row>
    <row r="26" spans="1:6" s="16" customFormat="1" ht="18.75">
      <c r="A26" s="53"/>
      <c r="B26" s="29"/>
      <c r="C26" s="30" t="s">
        <v>24</v>
      </c>
      <c r="D26" s="198">
        <v>65</v>
      </c>
      <c r="E26" s="87">
        <v>3595</v>
      </c>
      <c r="F26" s="87">
        <f>F6+F16</f>
        <v>0</v>
      </c>
    </row>
    <row r="27" spans="1:6" s="17" customFormat="1" ht="18">
      <c r="A27" s="28"/>
      <c r="B27" s="27"/>
      <c r="C27" s="27"/>
      <c r="D27" s="27"/>
      <c r="E27" s="27"/>
      <c r="F27" s="26"/>
    </row>
    <row r="28" spans="1:6" ht="12.75" customHeight="1">
      <c r="A28" s="21"/>
      <c r="B28" s="25"/>
      <c r="C28" s="24"/>
      <c r="D28" s="24"/>
      <c r="E28" s="24"/>
      <c r="F28" s="23"/>
    </row>
    <row r="29" spans="1:6" ht="12.75" customHeight="1">
      <c r="A29" s="21"/>
      <c r="B29" s="24"/>
      <c r="C29" s="24"/>
      <c r="D29" s="24"/>
      <c r="E29" s="24"/>
      <c r="F29" s="23"/>
    </row>
    <row r="30" spans="1:6" ht="12.75" customHeight="1">
      <c r="A30" s="21"/>
      <c r="B30" s="25"/>
      <c r="C30" s="24"/>
      <c r="D30" s="24"/>
      <c r="E30" s="24"/>
      <c r="F30" s="23"/>
    </row>
    <row r="31" spans="1:6" ht="12.75">
      <c r="A31" s="21"/>
      <c r="B31" s="24"/>
      <c r="C31" s="24"/>
      <c r="D31" s="24"/>
      <c r="E31" s="24"/>
      <c r="F31" s="23"/>
    </row>
    <row r="32" spans="1:6" ht="26.25" customHeight="1">
      <c r="A32" s="21"/>
      <c r="B32" s="22"/>
      <c r="C32" s="22"/>
      <c r="D32" s="22"/>
      <c r="E32" s="22"/>
      <c r="F32" s="22"/>
    </row>
    <row r="33" ht="12.75">
      <c r="A33" s="21"/>
    </row>
  </sheetData>
  <sheetProtection/>
  <mergeCells count="1">
    <mergeCell ref="A2:F2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2"/>
  <sheetViews>
    <sheetView view="pageBreakPreview" zoomScale="60" zoomScalePageLayoutView="0" workbookViewId="0" topLeftCell="A1">
      <selection activeCell="B9" sqref="B9"/>
    </sheetView>
  </sheetViews>
  <sheetFormatPr defaultColWidth="7.57421875" defaultRowHeight="15"/>
  <cols>
    <col min="1" max="1" width="7.57421875" style="104" customWidth="1"/>
    <col min="2" max="2" width="89.421875" style="119" customWidth="1"/>
    <col min="3" max="3" width="20.57421875" style="119" customWidth="1"/>
    <col min="4" max="4" width="43.57421875" style="120" customWidth="1"/>
    <col min="5" max="251" width="9.140625" style="103" customWidth="1"/>
    <col min="252" max="252" width="14.421875" style="103" customWidth="1"/>
    <col min="253" max="253" width="61.421875" style="103" customWidth="1"/>
    <col min="254" max="254" width="18.421875" style="103" customWidth="1"/>
    <col min="255" max="255" width="28.421875" style="103" customWidth="1"/>
    <col min="256" max="16384" width="7.57421875" style="103" customWidth="1"/>
  </cols>
  <sheetData>
    <row r="1" spans="1:255" s="104" customFormat="1" ht="83.25" customHeight="1">
      <c r="A1" s="102"/>
      <c r="B1" s="217"/>
      <c r="C1" s="217"/>
      <c r="D1" s="217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</row>
    <row r="2" spans="1:255" s="104" customFormat="1" ht="15.75">
      <c r="A2" s="102"/>
      <c r="B2" s="105"/>
      <c r="C2" s="105"/>
      <c r="D2" s="106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</row>
    <row r="3" spans="1:255" s="104" customFormat="1" ht="15.75">
      <c r="A3" s="102"/>
      <c r="B3" s="105"/>
      <c r="C3" s="105"/>
      <c r="D3" s="106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</row>
    <row r="4" spans="1:255" s="104" customFormat="1" ht="15.75">
      <c r="A4" s="102"/>
      <c r="B4" s="105"/>
      <c r="C4" s="105"/>
      <c r="D4" s="106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</row>
    <row r="5" spans="1:255" s="104" customFormat="1" ht="75" customHeight="1">
      <c r="A5" s="218" t="s">
        <v>100</v>
      </c>
      <c r="B5" s="218"/>
      <c r="C5" s="218"/>
      <c r="D5" s="218"/>
      <c r="E5" s="125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</row>
    <row r="6" spans="1:255" s="104" customFormat="1" ht="12" customHeight="1">
      <c r="A6" s="107"/>
      <c r="B6" s="108"/>
      <c r="C6" s="108"/>
      <c r="D6" s="122" t="s">
        <v>23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</row>
    <row r="7" spans="1:255" s="113" customFormat="1" ht="139.5" customHeight="1">
      <c r="A7" s="109" t="s">
        <v>90</v>
      </c>
      <c r="B7" s="110" t="s">
        <v>91</v>
      </c>
      <c r="C7" s="110" t="s">
        <v>144</v>
      </c>
      <c r="D7" s="111" t="s">
        <v>92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</row>
    <row r="8" spans="1:4" ht="139.5" customHeight="1">
      <c r="A8" s="114" t="s">
        <v>8</v>
      </c>
      <c r="B8" s="123" t="s">
        <v>96</v>
      </c>
      <c r="C8" s="210">
        <v>219.31</v>
      </c>
      <c r="D8" s="150">
        <v>3083.59</v>
      </c>
    </row>
    <row r="9" spans="1:4" ht="60.75" customHeight="1">
      <c r="A9" s="114">
        <v>99</v>
      </c>
      <c r="B9" s="127" t="s">
        <v>97</v>
      </c>
      <c r="C9" s="211">
        <v>5</v>
      </c>
      <c r="D9" s="126">
        <v>670.72</v>
      </c>
    </row>
    <row r="10" spans="1:4" ht="18.75">
      <c r="A10" s="115"/>
      <c r="B10" s="115" t="s">
        <v>93</v>
      </c>
      <c r="C10" s="212" t="s">
        <v>159</v>
      </c>
      <c r="D10" s="156">
        <f>SUM(D8:D9)</f>
        <v>3754.3100000000004</v>
      </c>
    </row>
    <row r="11" spans="1:4" ht="18">
      <c r="A11" s="113"/>
      <c r="B11" s="116"/>
      <c r="C11" s="116"/>
      <c r="D11" s="117"/>
    </row>
    <row r="12" spans="1:4" ht="18">
      <c r="A12" s="113"/>
      <c r="B12" s="116"/>
      <c r="C12" s="116"/>
      <c r="D12" s="118"/>
    </row>
  </sheetData>
  <sheetProtection/>
  <mergeCells count="2">
    <mergeCell ref="B1:D1"/>
    <mergeCell ref="A5:D5"/>
  </mergeCells>
  <printOptions/>
  <pageMargins left="0.94" right="0.24" top="0.52" bottom="0.7874015748031497" header="0" footer="0"/>
  <pageSetup firstPageNumber="164" useFirstPageNumber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3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9.00390625" style="47" customWidth="1"/>
    <col min="2" max="2" width="13.57421875" style="15" customWidth="1"/>
    <col min="3" max="3" width="13.00390625" style="15" customWidth="1"/>
    <col min="4" max="4" width="14.28125" style="14" customWidth="1"/>
    <col min="5" max="16384" width="9.140625" style="18" customWidth="1"/>
  </cols>
  <sheetData>
    <row r="1" spans="2:4" ht="83.25" customHeight="1">
      <c r="B1" s="219"/>
      <c r="C1" s="219"/>
      <c r="D1" s="219"/>
    </row>
    <row r="2" ht="36" customHeight="1">
      <c r="D2" s="59"/>
    </row>
    <row r="3" spans="1:6" ht="63" customHeight="1">
      <c r="A3" s="220" t="s">
        <v>101</v>
      </c>
      <c r="B3" s="220"/>
      <c r="C3" s="220"/>
      <c r="D3" s="220"/>
      <c r="E3" s="56"/>
      <c r="F3" s="55"/>
    </row>
    <row r="4" spans="1:6" s="54" customFormat="1" ht="15.75">
      <c r="A4" s="56"/>
      <c r="B4" s="58"/>
      <c r="C4" s="58"/>
      <c r="D4" s="57" t="s">
        <v>23</v>
      </c>
      <c r="E4" s="56"/>
      <c r="F4" s="55"/>
    </row>
    <row r="5" spans="1:4" s="52" customFormat="1" ht="72" customHeight="1">
      <c r="A5" s="31" t="s">
        <v>58</v>
      </c>
      <c r="B5" s="31" t="s">
        <v>57</v>
      </c>
      <c r="C5" s="31" t="s">
        <v>144</v>
      </c>
      <c r="D5" s="31" t="s">
        <v>69</v>
      </c>
    </row>
    <row r="6" spans="1:4" s="52" customFormat="1" ht="18.75">
      <c r="A6" s="31">
        <v>1</v>
      </c>
      <c r="B6" s="53">
        <v>2</v>
      </c>
      <c r="C6" s="53"/>
      <c r="D6" s="31">
        <v>4</v>
      </c>
    </row>
    <row r="7" spans="1:4" s="64" customFormat="1" ht="18.75">
      <c r="A7" s="63" t="s">
        <v>6</v>
      </c>
      <c r="B7" s="83" t="s">
        <v>56</v>
      </c>
      <c r="C7" s="83" t="s">
        <v>160</v>
      </c>
      <c r="D7" s="80">
        <f>SUM(D8:D12)</f>
        <v>2364.8900000000003</v>
      </c>
    </row>
    <row r="8" spans="1:4" s="17" customFormat="1" ht="37.5">
      <c r="A8" s="51" t="s">
        <v>55</v>
      </c>
      <c r="B8" s="78" t="s">
        <v>54</v>
      </c>
      <c r="C8" s="78"/>
      <c r="D8" s="79">
        <f>'11'!H8</f>
        <v>372.36</v>
      </c>
    </row>
    <row r="9" spans="1:4" s="17" customFormat="1" ht="56.25">
      <c r="A9" s="51" t="s">
        <v>53</v>
      </c>
      <c r="B9" s="78" t="s">
        <v>52</v>
      </c>
      <c r="C9" s="78"/>
      <c r="D9" s="79">
        <v>1143.9</v>
      </c>
    </row>
    <row r="10" spans="1:4" s="17" customFormat="1" ht="18.75">
      <c r="A10" s="51" t="s">
        <v>122</v>
      </c>
      <c r="B10" s="78" t="s">
        <v>132</v>
      </c>
      <c r="C10" s="78" t="s">
        <v>158</v>
      </c>
      <c r="D10" s="79">
        <v>10</v>
      </c>
    </row>
    <row r="11" spans="1:4" s="17" customFormat="1" ht="18.75">
      <c r="A11" s="66" t="s">
        <v>66</v>
      </c>
      <c r="B11" s="78" t="s">
        <v>59</v>
      </c>
      <c r="C11" s="78"/>
      <c r="D11" s="79">
        <v>10</v>
      </c>
    </row>
    <row r="12" spans="1:4" s="17" customFormat="1" ht="18.75">
      <c r="A12" s="66" t="s">
        <v>133</v>
      </c>
      <c r="B12" s="78" t="s">
        <v>134</v>
      </c>
      <c r="C12" s="78" t="s">
        <v>146</v>
      </c>
      <c r="D12" s="79">
        <v>828.63</v>
      </c>
    </row>
    <row r="13" spans="1:4" s="64" customFormat="1" ht="18.75">
      <c r="A13" s="63" t="s">
        <v>21</v>
      </c>
      <c r="B13" s="83" t="s">
        <v>51</v>
      </c>
      <c r="C13" s="83"/>
      <c r="D13" s="80">
        <f>D14</f>
        <v>65.1</v>
      </c>
    </row>
    <row r="14" spans="1:4" s="17" customFormat="1" ht="18.75">
      <c r="A14" s="51" t="s">
        <v>50</v>
      </c>
      <c r="B14" s="78" t="s">
        <v>49</v>
      </c>
      <c r="C14" s="78"/>
      <c r="D14" s="79">
        <v>65.1</v>
      </c>
    </row>
    <row r="15" spans="1:4" s="64" customFormat="1" ht="37.5">
      <c r="A15" s="63" t="s">
        <v>17</v>
      </c>
      <c r="B15" s="83" t="s">
        <v>48</v>
      </c>
      <c r="C15" s="83"/>
      <c r="D15" s="80">
        <f>SUM(D16:D16)</f>
        <v>52.21</v>
      </c>
    </row>
    <row r="16" spans="1:4" s="17" customFormat="1" ht="18.75">
      <c r="A16" s="51" t="s">
        <v>22</v>
      </c>
      <c r="B16" s="78" t="s">
        <v>47</v>
      </c>
      <c r="C16" s="78"/>
      <c r="D16" s="79">
        <v>52.21</v>
      </c>
    </row>
    <row r="17" spans="1:4" s="17" customFormat="1" ht="18.75">
      <c r="A17" s="63" t="s">
        <v>67</v>
      </c>
      <c r="B17" s="83" t="s">
        <v>68</v>
      </c>
      <c r="C17" s="83" t="s">
        <v>149</v>
      </c>
      <c r="D17" s="80">
        <f>D18</f>
        <v>234</v>
      </c>
    </row>
    <row r="18" spans="1:4" s="17" customFormat="1" ht="18.75">
      <c r="A18" s="51" t="s">
        <v>95</v>
      </c>
      <c r="B18" s="78" t="s">
        <v>98</v>
      </c>
      <c r="C18" s="78" t="s">
        <v>149</v>
      </c>
      <c r="D18" s="79">
        <v>234</v>
      </c>
    </row>
    <row r="19" spans="1:4" s="17" customFormat="1" ht="18.75">
      <c r="A19" s="63" t="s">
        <v>139</v>
      </c>
      <c r="B19" s="83" t="s">
        <v>140</v>
      </c>
      <c r="C19" s="83" t="s">
        <v>148</v>
      </c>
      <c r="D19" s="80">
        <v>1038.11</v>
      </c>
    </row>
    <row r="20" spans="1:4" s="17" customFormat="1" ht="18.75">
      <c r="A20" s="51" t="s">
        <v>141</v>
      </c>
      <c r="B20" s="78" t="s">
        <v>142</v>
      </c>
      <c r="C20" s="78" t="s">
        <v>148</v>
      </c>
      <c r="D20" s="79">
        <v>1038.11</v>
      </c>
    </row>
    <row r="21" spans="1:4" s="64" customFormat="1" ht="18.75">
      <c r="A21" s="65" t="s">
        <v>19</v>
      </c>
      <c r="B21" s="84"/>
      <c r="C21" s="84" t="s">
        <v>159</v>
      </c>
      <c r="D21" s="80">
        <f>D7+D13+D15+D17+D19</f>
        <v>3754.3100000000004</v>
      </c>
    </row>
    <row r="22" spans="1:4" s="17" customFormat="1" ht="18.75">
      <c r="A22" s="50"/>
      <c r="B22" s="49"/>
      <c r="C22" s="49"/>
      <c r="D22" s="86">
        <f>'11'!H55</f>
        <v>0</v>
      </c>
    </row>
    <row r="23" spans="1:4" s="17" customFormat="1" ht="18.75">
      <c r="A23" s="50"/>
      <c r="B23" s="49"/>
      <c r="C23" s="49"/>
      <c r="D23" s="86">
        <f>D21-D22</f>
        <v>3754.3100000000004</v>
      </c>
    </row>
    <row r="24" spans="1:4" s="17" customFormat="1" ht="18.75">
      <c r="A24" s="50"/>
      <c r="B24" s="49"/>
      <c r="C24" s="49"/>
      <c r="D24" s="16"/>
    </row>
    <row r="25" spans="1:4" s="17" customFormat="1" ht="18.75">
      <c r="A25" s="50"/>
      <c r="B25" s="49"/>
      <c r="C25" s="49"/>
      <c r="D25" s="16"/>
    </row>
    <row r="26" spans="1:4" s="17" customFormat="1" ht="18.75">
      <c r="A26" s="50"/>
      <c r="B26" s="49"/>
      <c r="C26" s="49"/>
      <c r="D26" s="16"/>
    </row>
    <row r="27" spans="1:4" s="17" customFormat="1" ht="18.75">
      <c r="A27" s="50"/>
      <c r="B27" s="49"/>
      <c r="C27" s="49"/>
      <c r="D27" s="16"/>
    </row>
    <row r="28" spans="1:4" s="17" customFormat="1" ht="18.75">
      <c r="A28" s="50"/>
      <c r="B28" s="49"/>
      <c r="C28" s="49"/>
      <c r="D28" s="16"/>
    </row>
    <row r="29" spans="1:4" s="17" customFormat="1" ht="18.75">
      <c r="A29" s="50"/>
      <c r="B29" s="49"/>
      <c r="C29" s="49"/>
      <c r="D29" s="16"/>
    </row>
    <row r="30" spans="1:4" s="17" customFormat="1" ht="18.75">
      <c r="A30" s="50"/>
      <c r="B30" s="49"/>
      <c r="C30" s="49"/>
      <c r="D30" s="16"/>
    </row>
    <row r="31" spans="1:4" s="17" customFormat="1" ht="18.75">
      <c r="A31" s="50"/>
      <c r="B31" s="49"/>
      <c r="C31" s="49"/>
      <c r="D31" s="16"/>
    </row>
    <row r="32" spans="1:4" s="17" customFormat="1" ht="18.75">
      <c r="A32" s="50"/>
      <c r="B32" s="49"/>
      <c r="C32" s="49"/>
      <c r="D32" s="16"/>
    </row>
    <row r="33" spans="1:4" s="17" customFormat="1" ht="18.75">
      <c r="A33" s="50"/>
      <c r="B33" s="49"/>
      <c r="C33" s="49"/>
      <c r="D33" s="16"/>
    </row>
    <row r="34" spans="1:4" s="17" customFormat="1" ht="18.75">
      <c r="A34" s="50"/>
      <c r="B34" s="49"/>
      <c r="C34" s="49"/>
      <c r="D34" s="16"/>
    </row>
    <row r="35" spans="1:4" s="17" customFormat="1" ht="18.75">
      <c r="A35" s="50"/>
      <c r="B35" s="49"/>
      <c r="C35" s="49"/>
      <c r="D35" s="16"/>
    </row>
    <row r="36" spans="1:4" s="17" customFormat="1" ht="18.75">
      <c r="A36" s="50"/>
      <c r="B36" s="49"/>
      <c r="C36" s="49"/>
      <c r="D36" s="16"/>
    </row>
    <row r="37" spans="1:4" s="17" customFormat="1" ht="18.75">
      <c r="A37" s="50"/>
      <c r="B37" s="49"/>
      <c r="C37" s="49"/>
      <c r="D37" s="16"/>
    </row>
    <row r="38" spans="1:4" s="17" customFormat="1" ht="18.75">
      <c r="A38" s="50"/>
      <c r="B38" s="49"/>
      <c r="C38" s="49"/>
      <c r="D38" s="16"/>
    </row>
    <row r="39" spans="1:4" s="17" customFormat="1" ht="18.75">
      <c r="A39" s="50"/>
      <c r="B39" s="49"/>
      <c r="C39" s="49"/>
      <c r="D39" s="16"/>
    </row>
    <row r="40" spans="1:4" s="17" customFormat="1" ht="18.75">
      <c r="A40" s="50"/>
      <c r="B40" s="49"/>
      <c r="C40" s="49"/>
      <c r="D40" s="16"/>
    </row>
    <row r="41" spans="1:4" s="17" customFormat="1" ht="18.75">
      <c r="A41" s="50"/>
      <c r="B41" s="49"/>
      <c r="C41" s="49"/>
      <c r="D41" s="16"/>
    </row>
    <row r="42" spans="1:4" s="17" customFormat="1" ht="18.75">
      <c r="A42" s="50"/>
      <c r="B42" s="49"/>
      <c r="C42" s="49"/>
      <c r="D42" s="16"/>
    </row>
    <row r="43" spans="1:4" s="17" customFormat="1" ht="18.75">
      <c r="A43" s="50"/>
      <c r="B43" s="49"/>
      <c r="C43" s="49"/>
      <c r="D43" s="16"/>
    </row>
    <row r="44" spans="1:4" s="17" customFormat="1" ht="18.75">
      <c r="A44" s="50"/>
      <c r="B44" s="49"/>
      <c r="C44" s="49"/>
      <c r="D44" s="16"/>
    </row>
    <row r="45" spans="1:4" s="17" customFormat="1" ht="18.75">
      <c r="A45" s="50"/>
      <c r="B45" s="49"/>
      <c r="C45" s="49"/>
      <c r="D45" s="16"/>
    </row>
    <row r="46" spans="1:4" s="17" customFormat="1" ht="18.75">
      <c r="A46" s="50"/>
      <c r="B46" s="49"/>
      <c r="C46" s="49"/>
      <c r="D46" s="16"/>
    </row>
    <row r="47" spans="1:4" s="17" customFormat="1" ht="18.75">
      <c r="A47" s="50"/>
      <c r="B47" s="49"/>
      <c r="C47" s="49"/>
      <c r="D47" s="16"/>
    </row>
    <row r="48" spans="1:4" s="17" customFormat="1" ht="18.75">
      <c r="A48" s="50"/>
      <c r="B48" s="49"/>
      <c r="C48" s="49"/>
      <c r="D48" s="16"/>
    </row>
    <row r="49" spans="1:4" s="17" customFormat="1" ht="18.75">
      <c r="A49" s="50"/>
      <c r="B49" s="49"/>
      <c r="C49" s="49"/>
      <c r="D49" s="16"/>
    </row>
    <row r="50" spans="1:4" s="17" customFormat="1" ht="18.75">
      <c r="A50" s="50"/>
      <c r="B50" s="49"/>
      <c r="C50" s="49"/>
      <c r="D50" s="16"/>
    </row>
    <row r="51" spans="2:3" ht="12.75">
      <c r="B51" s="48"/>
      <c r="C51" s="48"/>
    </row>
    <row r="52" spans="2:3" ht="12.75">
      <c r="B52" s="48"/>
      <c r="C52" s="48"/>
    </row>
    <row r="53" spans="2:3" ht="12.75">
      <c r="B53" s="48"/>
      <c r="C53" s="48"/>
    </row>
    <row r="54" spans="2:3" ht="12.75">
      <c r="B54" s="48"/>
      <c r="C54" s="48"/>
    </row>
    <row r="55" spans="2:3" ht="12.75">
      <c r="B55" s="48"/>
      <c r="C55" s="48"/>
    </row>
    <row r="56" spans="2:3" ht="12.75">
      <c r="B56" s="48"/>
      <c r="C56" s="48"/>
    </row>
    <row r="57" spans="2:3" ht="12.75">
      <c r="B57" s="48"/>
      <c r="C57" s="48"/>
    </row>
    <row r="58" spans="2:3" ht="12.75">
      <c r="B58" s="48"/>
      <c r="C58" s="48"/>
    </row>
    <row r="59" spans="2:3" ht="12.75">
      <c r="B59" s="48"/>
      <c r="C59" s="48"/>
    </row>
    <row r="60" spans="2:3" ht="12.75">
      <c r="B60" s="48"/>
      <c r="C60" s="48"/>
    </row>
    <row r="61" spans="2:3" ht="12.75">
      <c r="B61" s="48"/>
      <c r="C61" s="48"/>
    </row>
    <row r="62" spans="2:3" ht="12.75">
      <c r="B62" s="48"/>
      <c r="C62" s="48"/>
    </row>
    <row r="63" spans="2:3" ht="12.75">
      <c r="B63" s="48"/>
      <c r="C63" s="48"/>
    </row>
    <row r="64" spans="2:3" ht="12.75">
      <c r="B64" s="48"/>
      <c r="C64" s="48"/>
    </row>
    <row r="65" spans="2:3" ht="12.75">
      <c r="B65" s="48"/>
      <c r="C65" s="48"/>
    </row>
    <row r="66" spans="1:4" ht="12.75">
      <c r="A66" s="18"/>
      <c r="B66" s="48"/>
      <c r="C66" s="48"/>
      <c r="D66" s="18"/>
    </row>
    <row r="67" spans="1:4" ht="12.75">
      <c r="A67" s="18"/>
      <c r="B67" s="48"/>
      <c r="C67" s="48"/>
      <c r="D67" s="18"/>
    </row>
    <row r="68" spans="1:4" ht="12.75">
      <c r="A68" s="18"/>
      <c r="B68" s="48"/>
      <c r="C68" s="48"/>
      <c r="D68" s="18"/>
    </row>
    <row r="69" spans="1:4" ht="12.75">
      <c r="A69" s="18"/>
      <c r="B69" s="48"/>
      <c r="C69" s="48"/>
      <c r="D69" s="18"/>
    </row>
    <row r="70" spans="1:4" ht="12.75">
      <c r="A70" s="18"/>
      <c r="B70" s="48"/>
      <c r="C70" s="48"/>
      <c r="D70" s="18"/>
    </row>
    <row r="71" spans="1:4" ht="12.75">
      <c r="A71" s="18"/>
      <c r="B71" s="48"/>
      <c r="C71" s="48"/>
      <c r="D71" s="18"/>
    </row>
    <row r="72" spans="1:4" ht="12.75">
      <c r="A72" s="18"/>
      <c r="B72" s="48"/>
      <c r="C72" s="48"/>
      <c r="D72" s="18"/>
    </row>
    <row r="73" spans="1:4" ht="12.75">
      <c r="A73" s="18"/>
      <c r="B73" s="48"/>
      <c r="C73" s="48"/>
      <c r="D73" s="18"/>
    </row>
  </sheetData>
  <sheetProtection/>
  <mergeCells count="2">
    <mergeCell ref="B1:D1"/>
    <mergeCell ref="A3:D3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="60" zoomScaleNormal="69" zoomScalePageLayoutView="0" workbookViewId="0" topLeftCell="A1">
      <pane ySplit="2" topLeftCell="A15" activePane="bottomLeft" state="frozen"/>
      <selection pane="topLeft" activeCell="A1" sqref="A1"/>
      <selection pane="bottomLeft" activeCell="B20" sqref="B20"/>
    </sheetView>
  </sheetViews>
  <sheetFormatPr defaultColWidth="9.140625" defaultRowHeight="15"/>
  <cols>
    <col min="1" max="1" width="78.140625" style="9" customWidth="1"/>
    <col min="2" max="3" width="12.7109375" style="9" customWidth="1"/>
    <col min="4" max="4" width="14.140625" style="9" customWidth="1"/>
    <col min="5" max="5" width="26.28125" style="9" customWidth="1"/>
    <col min="6" max="6" width="11.57421875" style="9" customWidth="1"/>
    <col min="7" max="7" width="13.28125" style="9" customWidth="1"/>
    <col min="8" max="8" width="16.8515625" style="0" customWidth="1"/>
  </cols>
  <sheetData>
    <row r="1" spans="1:8" ht="108.75" customHeight="1">
      <c r="A1" s="1"/>
      <c r="B1" s="221"/>
      <c r="C1" s="221"/>
      <c r="D1" s="221"/>
      <c r="E1" s="221"/>
      <c r="F1" s="221"/>
      <c r="G1" s="221"/>
      <c r="H1" s="221"/>
    </row>
    <row r="2" spans="1:8" ht="73.5" customHeight="1">
      <c r="A2" s="222" t="s">
        <v>135</v>
      </c>
      <c r="B2" s="222"/>
      <c r="C2" s="222"/>
      <c r="D2" s="222"/>
      <c r="E2" s="222"/>
      <c r="F2" s="222"/>
      <c r="G2" s="222"/>
      <c r="H2" s="222"/>
    </row>
    <row r="3" spans="1:8" ht="30" customHeight="1" thickBot="1">
      <c r="A3" s="121"/>
      <c r="B3" s="121"/>
      <c r="C3" s="121"/>
      <c r="D3" s="121"/>
      <c r="E3" s="121"/>
      <c r="F3" s="222" t="s">
        <v>94</v>
      </c>
      <c r="G3" s="222"/>
      <c r="H3" s="222"/>
    </row>
    <row r="4" spans="1:8" s="68" customFormat="1" ht="48.75" customHeight="1">
      <c r="A4" s="69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197" t="s">
        <v>144</v>
      </c>
      <c r="H4" s="71" t="s">
        <v>89</v>
      </c>
    </row>
    <row r="5" spans="1:8" s="77" customFormat="1" ht="18.7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7</v>
      </c>
      <c r="G5" s="75"/>
      <c r="H5" s="76">
        <v>8</v>
      </c>
    </row>
    <row r="6" spans="1:8" s="77" customFormat="1" ht="24" customHeight="1">
      <c r="A6" s="157" t="s">
        <v>6</v>
      </c>
      <c r="B6" s="158">
        <v>801</v>
      </c>
      <c r="C6" s="159" t="s">
        <v>8</v>
      </c>
      <c r="D6" s="158"/>
      <c r="E6" s="158"/>
      <c r="F6" s="158"/>
      <c r="G6" s="158"/>
      <c r="H6" s="160">
        <f>H7+H10</f>
        <v>1536.2600000000002</v>
      </c>
    </row>
    <row r="7" spans="1:8" s="72" customFormat="1" ht="66" customHeight="1">
      <c r="A7" s="161" t="s">
        <v>10</v>
      </c>
      <c r="B7" s="162" t="s">
        <v>7</v>
      </c>
      <c r="C7" s="163" t="s">
        <v>8</v>
      </c>
      <c r="D7" s="163" t="s">
        <v>11</v>
      </c>
      <c r="E7" s="163" t="s">
        <v>86</v>
      </c>
      <c r="F7" s="164"/>
      <c r="G7" s="164"/>
      <c r="H7" s="165">
        <f>H9</f>
        <v>372.36</v>
      </c>
    </row>
    <row r="8" spans="1:8" s="72" customFormat="1" ht="45" customHeight="1">
      <c r="A8" s="161" t="s">
        <v>105</v>
      </c>
      <c r="B8" s="162" t="s">
        <v>7</v>
      </c>
      <c r="C8" s="163" t="s">
        <v>8</v>
      </c>
      <c r="D8" s="163" t="s">
        <v>11</v>
      </c>
      <c r="E8" s="163" t="s">
        <v>103</v>
      </c>
      <c r="F8" s="164"/>
      <c r="G8" s="164"/>
      <c r="H8" s="165">
        <f>H9</f>
        <v>372.36</v>
      </c>
    </row>
    <row r="9" spans="1:8" s="72" customFormat="1" ht="124.5" customHeight="1">
      <c r="A9" s="166" t="s">
        <v>60</v>
      </c>
      <c r="B9" s="167" t="s">
        <v>7</v>
      </c>
      <c r="C9" s="168" t="s">
        <v>8</v>
      </c>
      <c r="D9" s="168" t="s">
        <v>11</v>
      </c>
      <c r="E9" s="168" t="s">
        <v>103</v>
      </c>
      <c r="F9" s="168" t="s">
        <v>61</v>
      </c>
      <c r="G9" s="168"/>
      <c r="H9" s="169">
        <v>372.36</v>
      </c>
    </row>
    <row r="10" spans="1:8" s="72" customFormat="1" ht="90" customHeight="1">
      <c r="A10" s="170" t="s">
        <v>12</v>
      </c>
      <c r="B10" s="162" t="s">
        <v>7</v>
      </c>
      <c r="C10" s="163" t="s">
        <v>8</v>
      </c>
      <c r="D10" s="163"/>
      <c r="E10" s="163"/>
      <c r="F10" s="163"/>
      <c r="G10" s="163"/>
      <c r="H10" s="165">
        <f>H12+H17+H19+H22+H14</f>
        <v>1163.9</v>
      </c>
    </row>
    <row r="11" spans="1:8" s="73" customFormat="1" ht="113.25" customHeight="1">
      <c r="A11" s="170" t="s">
        <v>106</v>
      </c>
      <c r="B11" s="162" t="s">
        <v>7</v>
      </c>
      <c r="C11" s="163" t="s">
        <v>8</v>
      </c>
      <c r="D11" s="163" t="s">
        <v>13</v>
      </c>
      <c r="E11" s="163" t="s">
        <v>88</v>
      </c>
      <c r="F11" s="163"/>
      <c r="G11" s="163"/>
      <c r="H11" s="165">
        <f>H12</f>
        <v>930.64</v>
      </c>
    </row>
    <row r="12" spans="1:8" s="73" customFormat="1" ht="45">
      <c r="A12" s="161" t="s">
        <v>107</v>
      </c>
      <c r="B12" s="162" t="s">
        <v>7</v>
      </c>
      <c r="C12" s="163" t="s">
        <v>8</v>
      </c>
      <c r="D12" s="163" t="s">
        <v>13</v>
      </c>
      <c r="E12" s="163" t="s">
        <v>104</v>
      </c>
      <c r="F12" s="163"/>
      <c r="G12" s="163"/>
      <c r="H12" s="165">
        <f>H13</f>
        <v>930.64</v>
      </c>
    </row>
    <row r="13" spans="1:8" s="95" customFormat="1" ht="116.25">
      <c r="A13" s="171" t="s">
        <v>60</v>
      </c>
      <c r="B13" s="167" t="s">
        <v>7</v>
      </c>
      <c r="C13" s="168" t="s">
        <v>8</v>
      </c>
      <c r="D13" s="168" t="s">
        <v>13</v>
      </c>
      <c r="E13" s="168" t="s">
        <v>104</v>
      </c>
      <c r="F13" s="168" t="s">
        <v>61</v>
      </c>
      <c r="G13" s="168"/>
      <c r="H13" s="169">
        <v>930.64</v>
      </c>
    </row>
    <row r="14" spans="1:8" s="72" customFormat="1" ht="45">
      <c r="A14" s="170" t="s">
        <v>108</v>
      </c>
      <c r="B14" s="162" t="s">
        <v>7</v>
      </c>
      <c r="C14" s="163" t="s">
        <v>8</v>
      </c>
      <c r="D14" s="163" t="s">
        <v>13</v>
      </c>
      <c r="E14" s="163" t="s">
        <v>86</v>
      </c>
      <c r="F14" s="163"/>
      <c r="G14" s="163"/>
      <c r="H14" s="165">
        <f>H16</f>
        <v>40</v>
      </c>
    </row>
    <row r="15" spans="1:8" s="72" customFormat="1" ht="49.5" customHeight="1">
      <c r="A15" s="172" t="s">
        <v>62</v>
      </c>
      <c r="B15" s="167" t="s">
        <v>7</v>
      </c>
      <c r="C15" s="168" t="s">
        <v>8</v>
      </c>
      <c r="D15" s="168" t="s">
        <v>13</v>
      </c>
      <c r="E15" s="168" t="s">
        <v>131</v>
      </c>
      <c r="F15" s="168" t="s">
        <v>63</v>
      </c>
      <c r="G15" s="168"/>
      <c r="H15" s="165"/>
    </row>
    <row r="16" spans="1:8" s="72" customFormat="1" ht="44.25" customHeight="1">
      <c r="A16" s="171" t="s">
        <v>64</v>
      </c>
      <c r="B16" s="167" t="s">
        <v>7</v>
      </c>
      <c r="C16" s="168" t="s">
        <v>8</v>
      </c>
      <c r="D16" s="168" t="s">
        <v>13</v>
      </c>
      <c r="E16" s="168" t="s">
        <v>130</v>
      </c>
      <c r="F16" s="168" t="s">
        <v>65</v>
      </c>
      <c r="G16" s="168"/>
      <c r="H16" s="169">
        <v>40</v>
      </c>
    </row>
    <row r="17" spans="1:8" s="72" customFormat="1" ht="30" customHeight="1">
      <c r="A17" s="170" t="s">
        <v>110</v>
      </c>
      <c r="B17" s="162" t="s">
        <v>7</v>
      </c>
      <c r="C17" s="163" t="s">
        <v>8</v>
      </c>
      <c r="D17" s="163" t="s">
        <v>13</v>
      </c>
      <c r="E17" s="163" t="s">
        <v>86</v>
      </c>
      <c r="F17" s="163"/>
      <c r="G17" s="163"/>
      <c r="H17" s="165">
        <f>H18</f>
        <v>173.26</v>
      </c>
    </row>
    <row r="18" spans="1:8" s="74" customFormat="1" ht="33" customHeight="1">
      <c r="A18" s="171" t="s">
        <v>110</v>
      </c>
      <c r="B18" s="167" t="s">
        <v>7</v>
      </c>
      <c r="C18" s="168" t="s">
        <v>8</v>
      </c>
      <c r="D18" s="168" t="s">
        <v>13</v>
      </c>
      <c r="E18" s="168" t="s">
        <v>129</v>
      </c>
      <c r="F18" s="168" t="s">
        <v>77</v>
      </c>
      <c r="G18" s="168"/>
      <c r="H18" s="169">
        <v>173.26</v>
      </c>
    </row>
    <row r="19" spans="1:8" s="73" customFormat="1" ht="44.25" customHeight="1">
      <c r="A19" s="170" t="s">
        <v>122</v>
      </c>
      <c r="B19" s="162" t="s">
        <v>7</v>
      </c>
      <c r="C19" s="163" t="s">
        <v>8</v>
      </c>
      <c r="D19" s="163" t="s">
        <v>123</v>
      </c>
      <c r="E19" s="163" t="s">
        <v>86</v>
      </c>
      <c r="F19" s="163"/>
      <c r="G19" s="163" t="s">
        <v>158</v>
      </c>
      <c r="H19" s="165">
        <f>H20</f>
        <v>10</v>
      </c>
    </row>
    <row r="20" spans="1:8" s="72" customFormat="1" ht="44.25" customHeight="1">
      <c r="A20" s="172" t="s">
        <v>62</v>
      </c>
      <c r="B20" s="167" t="s">
        <v>7</v>
      </c>
      <c r="C20" s="168" t="s">
        <v>8</v>
      </c>
      <c r="D20" s="168" t="s">
        <v>123</v>
      </c>
      <c r="E20" s="168" t="s">
        <v>131</v>
      </c>
      <c r="F20" s="168" t="s">
        <v>65</v>
      </c>
      <c r="G20" s="168" t="s">
        <v>158</v>
      </c>
      <c r="H20" s="169">
        <v>10</v>
      </c>
    </row>
    <row r="21" spans="1:8" s="72" customFormat="1" ht="22.5">
      <c r="A21" s="170" t="s">
        <v>14</v>
      </c>
      <c r="B21" s="162" t="s">
        <v>7</v>
      </c>
      <c r="C21" s="163" t="s">
        <v>8</v>
      </c>
      <c r="D21" s="163" t="s">
        <v>15</v>
      </c>
      <c r="E21" s="163"/>
      <c r="F21" s="163"/>
      <c r="G21" s="163"/>
      <c r="H21" s="165">
        <f>H22</f>
        <v>10</v>
      </c>
    </row>
    <row r="22" spans="1:8" s="72" customFormat="1" ht="22.5">
      <c r="A22" s="170" t="s">
        <v>66</v>
      </c>
      <c r="B22" s="162" t="s">
        <v>7</v>
      </c>
      <c r="C22" s="163" t="s">
        <v>8</v>
      </c>
      <c r="D22" s="163" t="s">
        <v>15</v>
      </c>
      <c r="E22" s="163" t="s">
        <v>86</v>
      </c>
      <c r="F22" s="163"/>
      <c r="G22" s="163"/>
      <c r="H22" s="165">
        <f>H23</f>
        <v>10</v>
      </c>
    </row>
    <row r="23" spans="1:8" s="72" customFormat="1" ht="46.5" customHeight="1">
      <c r="A23" s="172" t="s">
        <v>62</v>
      </c>
      <c r="B23" s="167" t="s">
        <v>7</v>
      </c>
      <c r="C23" s="168" t="s">
        <v>8</v>
      </c>
      <c r="D23" s="168" t="s">
        <v>15</v>
      </c>
      <c r="E23" s="168" t="s">
        <v>109</v>
      </c>
      <c r="F23" s="168" t="s">
        <v>65</v>
      </c>
      <c r="G23" s="168"/>
      <c r="H23" s="169">
        <v>10</v>
      </c>
    </row>
    <row r="24" spans="1:8" s="72" customFormat="1" ht="25.5" customHeight="1">
      <c r="A24" s="161" t="s">
        <v>111</v>
      </c>
      <c r="B24" s="162" t="s">
        <v>7</v>
      </c>
      <c r="C24" s="163" t="s">
        <v>8</v>
      </c>
      <c r="D24" s="163" t="s">
        <v>112</v>
      </c>
      <c r="E24" s="163"/>
      <c r="F24" s="163"/>
      <c r="G24" s="163" t="s">
        <v>146</v>
      </c>
      <c r="H24" s="165">
        <f>H26</f>
        <v>828.63</v>
      </c>
    </row>
    <row r="25" spans="1:8" s="72" customFormat="1" ht="113.25" customHeight="1">
      <c r="A25" s="173" t="s">
        <v>117</v>
      </c>
      <c r="B25" s="162" t="s">
        <v>7</v>
      </c>
      <c r="C25" s="163" t="s">
        <v>8</v>
      </c>
      <c r="D25" s="163" t="s">
        <v>112</v>
      </c>
      <c r="E25" s="163" t="s">
        <v>88</v>
      </c>
      <c r="F25" s="163"/>
      <c r="G25" s="163" t="s">
        <v>146</v>
      </c>
      <c r="H25" s="165">
        <f>H26</f>
        <v>828.63</v>
      </c>
    </row>
    <row r="26" spans="1:8" s="72" customFormat="1" ht="48.75" customHeight="1">
      <c r="A26" s="170" t="s">
        <v>113</v>
      </c>
      <c r="B26" s="162" t="s">
        <v>7</v>
      </c>
      <c r="C26" s="163" t="s">
        <v>8</v>
      </c>
      <c r="D26" s="163" t="s">
        <v>112</v>
      </c>
      <c r="E26" s="163" t="s">
        <v>114</v>
      </c>
      <c r="F26" s="168"/>
      <c r="G26" s="163" t="s">
        <v>146</v>
      </c>
      <c r="H26" s="165">
        <f>H27</f>
        <v>828.63</v>
      </c>
    </row>
    <row r="27" spans="1:8" s="95" customFormat="1" ht="46.5">
      <c r="A27" s="172" t="s">
        <v>62</v>
      </c>
      <c r="B27" s="167" t="s">
        <v>7</v>
      </c>
      <c r="C27" s="168" t="s">
        <v>8</v>
      </c>
      <c r="D27" s="168" t="s">
        <v>112</v>
      </c>
      <c r="E27" s="168" t="s">
        <v>114</v>
      </c>
      <c r="F27" s="168" t="s">
        <v>63</v>
      </c>
      <c r="G27" s="168" t="s">
        <v>146</v>
      </c>
      <c r="H27" s="169">
        <v>828.63</v>
      </c>
    </row>
    <row r="28" spans="1:8" s="72" customFormat="1" ht="22.5">
      <c r="A28" s="161" t="s">
        <v>78</v>
      </c>
      <c r="B28" s="162" t="s">
        <v>7</v>
      </c>
      <c r="C28" s="163" t="s">
        <v>11</v>
      </c>
      <c r="D28" s="163" t="s">
        <v>9</v>
      </c>
      <c r="E28" s="163"/>
      <c r="F28" s="163"/>
      <c r="G28" s="163"/>
      <c r="H28" s="165">
        <f>H29</f>
        <v>65.1</v>
      </c>
    </row>
    <row r="29" spans="1:8" s="72" customFormat="1" ht="27" customHeight="1">
      <c r="A29" s="170" t="s">
        <v>79</v>
      </c>
      <c r="B29" s="162" t="s">
        <v>7</v>
      </c>
      <c r="C29" s="163" t="s">
        <v>11</v>
      </c>
      <c r="D29" s="163" t="s">
        <v>16</v>
      </c>
      <c r="E29" s="163" t="s">
        <v>86</v>
      </c>
      <c r="F29" s="163"/>
      <c r="G29" s="163"/>
      <c r="H29" s="165">
        <v>65.1</v>
      </c>
    </row>
    <row r="30" spans="1:8" s="72" customFormat="1" ht="48" customHeight="1">
      <c r="A30" s="173" t="s">
        <v>80</v>
      </c>
      <c r="B30" s="162" t="s">
        <v>7</v>
      </c>
      <c r="C30" s="163" t="s">
        <v>11</v>
      </c>
      <c r="D30" s="163" t="s">
        <v>16</v>
      </c>
      <c r="E30" s="163" t="s">
        <v>115</v>
      </c>
      <c r="F30" s="168"/>
      <c r="G30" s="168"/>
      <c r="H30" s="165">
        <f>H31</f>
        <v>65.1</v>
      </c>
    </row>
    <row r="31" spans="1:8" s="72" customFormat="1" ht="117.75" customHeight="1">
      <c r="A31" s="171" t="s">
        <v>60</v>
      </c>
      <c r="B31" s="167" t="s">
        <v>7</v>
      </c>
      <c r="C31" s="168" t="s">
        <v>11</v>
      </c>
      <c r="D31" s="168" t="s">
        <v>16</v>
      </c>
      <c r="E31" s="168" t="s">
        <v>115</v>
      </c>
      <c r="F31" s="168" t="s">
        <v>61</v>
      </c>
      <c r="G31" s="168"/>
      <c r="H31" s="169">
        <v>65.1</v>
      </c>
    </row>
    <row r="32" spans="1:8" s="72" customFormat="1" ht="50.25" customHeight="1">
      <c r="A32" s="173" t="s">
        <v>83</v>
      </c>
      <c r="B32" s="162" t="s">
        <v>7</v>
      </c>
      <c r="C32" s="163" t="s">
        <v>16</v>
      </c>
      <c r="D32" s="163" t="s">
        <v>9</v>
      </c>
      <c r="E32" s="168"/>
      <c r="F32" s="168"/>
      <c r="G32" s="168"/>
      <c r="H32" s="165">
        <f>H33</f>
        <v>52.21</v>
      </c>
    </row>
    <row r="33" spans="1:8" s="72" customFormat="1" ht="29.25" customHeight="1">
      <c r="A33" s="173" t="s">
        <v>84</v>
      </c>
      <c r="B33" s="162" t="s">
        <v>7</v>
      </c>
      <c r="C33" s="163" t="s">
        <v>16</v>
      </c>
      <c r="D33" s="163" t="s">
        <v>20</v>
      </c>
      <c r="E33" s="163" t="s">
        <v>88</v>
      </c>
      <c r="F33" s="168"/>
      <c r="G33" s="168"/>
      <c r="H33" s="165">
        <f>H34</f>
        <v>52.21</v>
      </c>
    </row>
    <row r="34" spans="1:8" s="72" customFormat="1" ht="112.5">
      <c r="A34" s="173" t="s">
        <v>116</v>
      </c>
      <c r="B34" s="162" t="s">
        <v>7</v>
      </c>
      <c r="C34" s="163" t="s">
        <v>16</v>
      </c>
      <c r="D34" s="163" t="s">
        <v>20</v>
      </c>
      <c r="E34" s="163" t="s">
        <v>88</v>
      </c>
      <c r="F34" s="168"/>
      <c r="G34" s="168"/>
      <c r="H34" s="165">
        <f>H35</f>
        <v>52.21</v>
      </c>
    </row>
    <row r="35" spans="1:8" s="72" customFormat="1" ht="48" customHeight="1">
      <c r="A35" s="173" t="s">
        <v>85</v>
      </c>
      <c r="B35" s="162" t="s">
        <v>7</v>
      </c>
      <c r="C35" s="163" t="s">
        <v>16</v>
      </c>
      <c r="D35" s="163" t="s">
        <v>20</v>
      </c>
      <c r="E35" s="163" t="s">
        <v>121</v>
      </c>
      <c r="F35" s="168"/>
      <c r="G35" s="168"/>
      <c r="H35" s="165">
        <f>H36</f>
        <v>52.21</v>
      </c>
    </row>
    <row r="36" spans="1:8" s="72" customFormat="1" ht="51.75" customHeight="1">
      <c r="A36" s="172" t="s">
        <v>62</v>
      </c>
      <c r="B36" s="167" t="s">
        <v>7</v>
      </c>
      <c r="C36" s="168" t="s">
        <v>16</v>
      </c>
      <c r="D36" s="168" t="s">
        <v>20</v>
      </c>
      <c r="E36" s="168" t="s">
        <v>121</v>
      </c>
      <c r="F36" s="168" t="s">
        <v>63</v>
      </c>
      <c r="G36" s="168"/>
      <c r="H36" s="169">
        <v>52.21</v>
      </c>
    </row>
    <row r="37" spans="1:8" s="72" customFormat="1" ht="34.5" customHeight="1">
      <c r="A37" s="174" t="s">
        <v>82</v>
      </c>
      <c r="B37" s="175">
        <v>801</v>
      </c>
      <c r="C37" s="163" t="s">
        <v>18</v>
      </c>
      <c r="D37" s="163" t="s">
        <v>9</v>
      </c>
      <c r="E37" s="176"/>
      <c r="F37" s="176"/>
      <c r="G37" s="196">
        <v>110</v>
      </c>
      <c r="H37" s="177">
        <f>H38</f>
        <v>234</v>
      </c>
    </row>
    <row r="38" spans="1:8" s="72" customFormat="1" ht="26.25" customHeight="1">
      <c r="A38" s="178" t="s">
        <v>95</v>
      </c>
      <c r="B38" s="175">
        <v>801</v>
      </c>
      <c r="C38" s="163" t="s">
        <v>18</v>
      </c>
      <c r="D38" s="163" t="s">
        <v>16</v>
      </c>
      <c r="E38" s="163" t="s">
        <v>88</v>
      </c>
      <c r="F38" s="168"/>
      <c r="G38" s="163" t="s">
        <v>147</v>
      </c>
      <c r="H38" s="165">
        <f>H39</f>
        <v>234</v>
      </c>
    </row>
    <row r="39" spans="1:8" s="72" customFormat="1" ht="111" customHeight="1">
      <c r="A39" s="173" t="s">
        <v>116</v>
      </c>
      <c r="B39" s="175">
        <v>801</v>
      </c>
      <c r="C39" s="163" t="s">
        <v>18</v>
      </c>
      <c r="D39" s="163" t="s">
        <v>16</v>
      </c>
      <c r="E39" s="163" t="s">
        <v>88</v>
      </c>
      <c r="F39" s="168"/>
      <c r="G39" s="163" t="s">
        <v>147</v>
      </c>
      <c r="H39" s="165">
        <f>H40</f>
        <v>234</v>
      </c>
    </row>
    <row r="40" spans="1:8" s="72" customFormat="1" ht="53.25" customHeight="1">
      <c r="A40" s="173" t="s">
        <v>118</v>
      </c>
      <c r="B40" s="175">
        <v>801</v>
      </c>
      <c r="C40" s="163" t="s">
        <v>18</v>
      </c>
      <c r="D40" s="163" t="s">
        <v>16</v>
      </c>
      <c r="E40" s="163" t="s">
        <v>120</v>
      </c>
      <c r="F40" s="163"/>
      <c r="G40" s="163" t="s">
        <v>147</v>
      </c>
      <c r="H40" s="165">
        <f>H41</f>
        <v>234</v>
      </c>
    </row>
    <row r="41" spans="1:8" s="72" customFormat="1" ht="53.25" customHeight="1">
      <c r="A41" s="172" t="s">
        <v>62</v>
      </c>
      <c r="B41" s="179">
        <v>801</v>
      </c>
      <c r="C41" s="168" t="s">
        <v>18</v>
      </c>
      <c r="D41" s="168" t="s">
        <v>16</v>
      </c>
      <c r="E41" s="168" t="s">
        <v>119</v>
      </c>
      <c r="F41" s="168" t="s">
        <v>63</v>
      </c>
      <c r="G41" s="168" t="s">
        <v>147</v>
      </c>
      <c r="H41" s="169">
        <v>234</v>
      </c>
    </row>
    <row r="42" spans="1:8" s="72" customFormat="1" ht="90.75" customHeight="1">
      <c r="A42" s="161" t="s">
        <v>136</v>
      </c>
      <c r="B42" s="175">
        <v>801</v>
      </c>
      <c r="C42" s="163" t="s">
        <v>15</v>
      </c>
      <c r="D42" s="163" t="s">
        <v>18</v>
      </c>
      <c r="E42" s="163" t="s">
        <v>88</v>
      </c>
      <c r="F42" s="168"/>
      <c r="G42" s="163" t="s">
        <v>145</v>
      </c>
      <c r="H42" s="165">
        <f>H43</f>
        <v>1038.1100000000001</v>
      </c>
    </row>
    <row r="43" spans="1:8" s="72" customFormat="1" ht="27" customHeight="1">
      <c r="A43" s="180" t="s">
        <v>137</v>
      </c>
      <c r="B43" s="181">
        <v>801</v>
      </c>
      <c r="C43" s="182" t="s">
        <v>15</v>
      </c>
      <c r="D43" s="182" t="s">
        <v>18</v>
      </c>
      <c r="E43" s="182" t="s">
        <v>138</v>
      </c>
      <c r="F43" s="183"/>
      <c r="G43" s="182" t="s">
        <v>145</v>
      </c>
      <c r="H43" s="184">
        <f>H44+H45</f>
        <v>1038.1100000000001</v>
      </c>
    </row>
    <row r="44" spans="1:8" s="72" customFormat="1" ht="108" customHeight="1">
      <c r="A44" s="172" t="s">
        <v>60</v>
      </c>
      <c r="B44" s="179">
        <v>801</v>
      </c>
      <c r="C44" s="168" t="s">
        <v>15</v>
      </c>
      <c r="D44" s="168" t="s">
        <v>18</v>
      </c>
      <c r="E44" s="168" t="s">
        <v>138</v>
      </c>
      <c r="F44" s="168" t="s">
        <v>61</v>
      </c>
      <c r="G44" s="168"/>
      <c r="H44" s="169">
        <v>152.79</v>
      </c>
    </row>
    <row r="45" spans="1:8" s="72" customFormat="1" ht="42" customHeight="1">
      <c r="A45" s="172" t="s">
        <v>62</v>
      </c>
      <c r="B45" s="179">
        <v>801</v>
      </c>
      <c r="C45" s="168" t="s">
        <v>15</v>
      </c>
      <c r="D45" s="168" t="s">
        <v>18</v>
      </c>
      <c r="E45" s="168" t="s">
        <v>138</v>
      </c>
      <c r="F45" s="168" t="s">
        <v>63</v>
      </c>
      <c r="G45" s="168" t="s">
        <v>145</v>
      </c>
      <c r="H45" s="169">
        <v>885.32</v>
      </c>
    </row>
    <row r="46" spans="1:8" s="72" customFormat="1" ht="31.5" customHeight="1">
      <c r="A46" s="185" t="s">
        <v>19</v>
      </c>
      <c r="B46" s="186"/>
      <c r="C46" s="186"/>
      <c r="D46" s="186"/>
      <c r="E46" s="186"/>
      <c r="F46" s="186"/>
      <c r="G46" s="186" t="s">
        <v>159</v>
      </c>
      <c r="H46" s="187">
        <f>H6+H27+H31+H36+H37+H42</f>
        <v>3754.3100000000004</v>
      </c>
    </row>
    <row r="47" spans="1:8" s="72" customFormat="1" ht="99" customHeight="1">
      <c r="A47" s="130"/>
      <c r="B47" s="131"/>
      <c r="C47" s="132"/>
      <c r="D47" s="132"/>
      <c r="E47" s="132"/>
      <c r="F47" s="132"/>
      <c r="G47" s="132"/>
      <c r="H47" s="133"/>
    </row>
    <row r="48" spans="1:8" s="72" customFormat="1" ht="54.75" customHeight="1">
      <c r="A48" s="134"/>
      <c r="B48" s="135"/>
      <c r="C48" s="136"/>
      <c r="D48" s="136"/>
      <c r="E48" s="136"/>
      <c r="F48" s="136"/>
      <c r="G48" s="136"/>
      <c r="H48" s="137"/>
    </row>
    <row r="49" spans="1:8" s="72" customFormat="1" ht="54.75" customHeight="1">
      <c r="A49" s="134"/>
      <c r="B49" s="135"/>
      <c r="C49" s="136"/>
      <c r="D49" s="136"/>
      <c r="E49" s="136"/>
      <c r="F49" s="136"/>
      <c r="G49" s="136"/>
      <c r="H49" s="137"/>
    </row>
    <row r="50" spans="1:8" s="97" customFormat="1" ht="26.25" customHeight="1">
      <c r="A50" s="138"/>
      <c r="B50" s="1"/>
      <c r="C50" s="139"/>
      <c r="D50" s="139"/>
      <c r="E50" s="140"/>
      <c r="F50" s="140"/>
      <c r="G50" s="140"/>
      <c r="H50" s="141"/>
    </row>
    <row r="51" spans="1:8" s="96" customFormat="1" ht="25.5" customHeight="1">
      <c r="A51" s="142"/>
      <c r="B51" s="1"/>
      <c r="C51" s="132"/>
      <c r="D51" s="132"/>
      <c r="E51" s="136"/>
      <c r="F51" s="136"/>
      <c r="G51" s="136"/>
      <c r="H51" s="133"/>
    </row>
    <row r="52" spans="1:8" s="72" customFormat="1" ht="20.25">
      <c r="A52" s="143"/>
      <c r="B52" s="1"/>
      <c r="C52" s="132"/>
      <c r="D52" s="132"/>
      <c r="E52" s="136"/>
      <c r="F52" s="136"/>
      <c r="G52" s="136"/>
      <c r="H52" s="133"/>
    </row>
    <row r="53" spans="1:8" s="72" customFormat="1" ht="20.25">
      <c r="A53" s="143"/>
      <c r="B53" s="1"/>
      <c r="C53" s="132"/>
      <c r="D53" s="132"/>
      <c r="E53" s="136"/>
      <c r="F53" s="136"/>
      <c r="G53" s="136"/>
      <c r="H53" s="133"/>
    </row>
    <row r="54" spans="1:8" s="72" customFormat="1" ht="20.25">
      <c r="A54" s="134"/>
      <c r="B54" s="135"/>
      <c r="C54" s="136"/>
      <c r="D54" s="136"/>
      <c r="E54" s="136"/>
      <c r="F54" s="136"/>
      <c r="G54" s="136"/>
      <c r="H54" s="137"/>
    </row>
    <row r="55" spans="1:8" ht="20.25">
      <c r="A55" s="144"/>
      <c r="B55" s="131"/>
      <c r="C55" s="131"/>
      <c r="D55" s="131"/>
      <c r="E55" s="131"/>
      <c r="F55" s="131"/>
      <c r="G55" s="131"/>
      <c r="H55" s="145"/>
    </row>
    <row r="56" ht="18.75">
      <c r="H56" s="10">
        <f>5!F26</f>
        <v>0</v>
      </c>
    </row>
    <row r="57" spans="1:8" ht="18.75">
      <c r="A57" s="223"/>
      <c r="B57" s="11"/>
      <c r="C57" s="11"/>
      <c r="D57" s="11"/>
      <c r="E57" s="11"/>
      <c r="F57" s="11"/>
      <c r="G57" s="11"/>
      <c r="H57" s="10"/>
    </row>
    <row r="58" spans="1:7" ht="18.75">
      <c r="A58" s="223"/>
      <c r="B58" s="11"/>
      <c r="C58" s="11"/>
      <c r="D58" s="11"/>
      <c r="E58" s="11"/>
      <c r="F58" s="11"/>
      <c r="G58" s="11"/>
    </row>
    <row r="59" ht="18.75">
      <c r="A59" s="12"/>
    </row>
    <row r="60" ht="18.75">
      <c r="A60" s="13"/>
    </row>
  </sheetData>
  <sheetProtection/>
  <mergeCells count="4">
    <mergeCell ref="B1:H1"/>
    <mergeCell ref="A2:H2"/>
    <mergeCell ref="A57:A58"/>
    <mergeCell ref="F3:H3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37" r:id="rId2"/>
  <rowBreaks count="1" manualBreakCount="1">
    <brk id="48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="60" zoomScaleNormal="69" zoomScalePageLayoutView="0" workbookViewId="0" topLeftCell="A1">
      <pane ySplit="3" topLeftCell="A4" activePane="bottomLeft" state="frozen"/>
      <selection pane="topLeft" activeCell="A1" sqref="A1"/>
      <selection pane="bottomLeft" activeCell="A2" sqref="A2:E2"/>
    </sheetView>
  </sheetViews>
  <sheetFormatPr defaultColWidth="9.140625" defaultRowHeight="15"/>
  <cols>
    <col min="1" max="1" width="71.7109375" style="9" customWidth="1"/>
    <col min="2" max="2" width="26.28125" style="9" customWidth="1"/>
    <col min="3" max="3" width="11.57421875" style="9" customWidth="1"/>
    <col min="4" max="4" width="13.7109375" style="9" customWidth="1"/>
    <col min="5" max="5" width="21.140625" style="0" customWidth="1"/>
  </cols>
  <sheetData>
    <row r="1" spans="1:5" ht="138.75" customHeight="1">
      <c r="A1" s="1"/>
      <c r="B1" s="221"/>
      <c r="C1" s="221"/>
      <c r="D1" s="221"/>
      <c r="E1" s="221"/>
    </row>
    <row r="2" spans="1:5" ht="63.75" customHeight="1">
      <c r="A2" s="222" t="s">
        <v>102</v>
      </c>
      <c r="B2" s="222"/>
      <c r="C2" s="222"/>
      <c r="D2" s="222"/>
      <c r="E2" s="222"/>
    </row>
    <row r="3" spans="1:5" ht="19.5" customHeight="1" thickBot="1">
      <c r="A3" s="2"/>
      <c r="B3" s="224"/>
      <c r="C3" s="224"/>
      <c r="D3" s="2"/>
      <c r="E3" t="s">
        <v>94</v>
      </c>
    </row>
    <row r="4" spans="1:5" s="68" customFormat="1" ht="48.75" customHeight="1">
      <c r="A4" s="69" t="s">
        <v>0</v>
      </c>
      <c r="B4" s="70" t="s">
        <v>4</v>
      </c>
      <c r="C4" s="70" t="s">
        <v>5</v>
      </c>
      <c r="D4" s="193" t="s">
        <v>144</v>
      </c>
      <c r="E4" s="71" t="s">
        <v>89</v>
      </c>
    </row>
    <row r="5" spans="1:5" s="77" customFormat="1" ht="18.75">
      <c r="A5" s="100">
        <v>1</v>
      </c>
      <c r="B5" s="100">
        <v>5</v>
      </c>
      <c r="C5" s="100">
        <v>6</v>
      </c>
      <c r="D5" s="100"/>
      <c r="E5" s="101">
        <v>9</v>
      </c>
    </row>
    <row r="6" spans="1:5" s="98" customFormat="1" ht="20.25">
      <c r="A6" s="7" t="s">
        <v>124</v>
      </c>
      <c r="B6" s="4"/>
      <c r="C6" s="8"/>
      <c r="D6" s="8"/>
      <c r="E6" s="81">
        <f>E7+E8+E21</f>
        <v>1536.26</v>
      </c>
    </row>
    <row r="7" spans="1:5" s="98" customFormat="1" ht="84" customHeight="1">
      <c r="A7" s="85" t="s">
        <v>60</v>
      </c>
      <c r="B7" s="4" t="s">
        <v>103</v>
      </c>
      <c r="C7" s="4" t="s">
        <v>61</v>
      </c>
      <c r="D7" s="4"/>
      <c r="E7" s="82">
        <v>372.36</v>
      </c>
    </row>
    <row r="8" spans="1:5" s="99" customFormat="1" ht="39" customHeight="1">
      <c r="A8" s="67" t="s">
        <v>75</v>
      </c>
      <c r="B8" s="3" t="s">
        <v>86</v>
      </c>
      <c r="C8" s="3"/>
      <c r="D8" s="3"/>
      <c r="E8" s="81">
        <f>E10+E11+E13+E15</f>
        <v>233.26</v>
      </c>
    </row>
    <row r="9" spans="1:5" s="99" customFormat="1" ht="39" customHeight="1">
      <c r="A9" s="6" t="s">
        <v>62</v>
      </c>
      <c r="B9" s="4" t="s">
        <v>131</v>
      </c>
      <c r="C9" s="4" t="s">
        <v>63</v>
      </c>
      <c r="D9" s="4"/>
      <c r="E9" s="82"/>
    </row>
    <row r="10" spans="1:5" s="98" customFormat="1" ht="26.25" customHeight="1">
      <c r="A10" s="6" t="s">
        <v>64</v>
      </c>
      <c r="B10" s="4" t="s">
        <v>130</v>
      </c>
      <c r="C10" s="4" t="s">
        <v>65</v>
      </c>
      <c r="D10" s="4"/>
      <c r="E10" s="82">
        <v>40</v>
      </c>
    </row>
    <row r="11" spans="1:5" s="72" customFormat="1" ht="20.25">
      <c r="A11" s="5" t="s">
        <v>76</v>
      </c>
      <c r="B11" s="3" t="s">
        <v>129</v>
      </c>
      <c r="C11" s="3"/>
      <c r="D11" s="3"/>
      <c r="E11" s="81">
        <f>E12</f>
        <v>173.26</v>
      </c>
    </row>
    <row r="12" spans="1:5" s="72" customFormat="1" ht="44.25" customHeight="1">
      <c r="A12" s="6" t="s">
        <v>76</v>
      </c>
      <c r="B12" s="4" t="s">
        <v>129</v>
      </c>
      <c r="C12" s="4" t="s">
        <v>77</v>
      </c>
      <c r="D12" s="4"/>
      <c r="E12" s="82">
        <v>173.26</v>
      </c>
    </row>
    <row r="13" spans="1:5" s="72" customFormat="1" ht="44.25" customHeight="1">
      <c r="A13" s="5" t="s">
        <v>122</v>
      </c>
      <c r="B13" s="3" t="s">
        <v>131</v>
      </c>
      <c r="C13" s="3" t="s">
        <v>65</v>
      </c>
      <c r="D13" s="3" t="s">
        <v>158</v>
      </c>
      <c r="E13" s="81">
        <v>10</v>
      </c>
    </row>
    <row r="14" spans="1:5" s="72" customFormat="1" ht="30" customHeight="1">
      <c r="A14" s="5" t="s">
        <v>14</v>
      </c>
      <c r="B14" s="4"/>
      <c r="C14" s="4"/>
      <c r="D14" s="4"/>
      <c r="E14" s="82"/>
    </row>
    <row r="15" spans="1:5" s="72" customFormat="1" ht="20.25">
      <c r="A15" s="5" t="s">
        <v>66</v>
      </c>
      <c r="B15" s="3" t="s">
        <v>86</v>
      </c>
      <c r="C15" s="4"/>
      <c r="D15" s="4"/>
      <c r="E15" s="81">
        <f>E16</f>
        <v>10</v>
      </c>
    </row>
    <row r="16" spans="1:5" s="72" customFormat="1" ht="57.75" customHeight="1">
      <c r="A16" s="6" t="s">
        <v>62</v>
      </c>
      <c r="B16" s="4" t="s">
        <v>109</v>
      </c>
      <c r="C16" s="4" t="s">
        <v>65</v>
      </c>
      <c r="D16" s="4"/>
      <c r="E16" s="82">
        <v>10</v>
      </c>
    </row>
    <row r="17" spans="1:5" s="72" customFormat="1" ht="25.5" customHeight="1">
      <c r="A17" s="5" t="s">
        <v>78</v>
      </c>
      <c r="B17" s="4"/>
      <c r="C17" s="4"/>
      <c r="D17" s="4"/>
      <c r="E17" s="81">
        <f>E18</f>
        <v>65.1</v>
      </c>
    </row>
    <row r="18" spans="1:5" s="72" customFormat="1" ht="40.5">
      <c r="A18" s="6" t="s">
        <v>79</v>
      </c>
      <c r="B18" s="4" t="s">
        <v>86</v>
      </c>
      <c r="C18" s="4"/>
      <c r="D18" s="4"/>
      <c r="E18" s="81">
        <f>E19</f>
        <v>65.1</v>
      </c>
    </row>
    <row r="19" spans="1:5" s="98" customFormat="1" ht="63.75" customHeight="1">
      <c r="A19" s="7" t="s">
        <v>80</v>
      </c>
      <c r="B19" s="4" t="s">
        <v>115</v>
      </c>
      <c r="C19" s="4"/>
      <c r="D19" s="4"/>
      <c r="E19" s="81">
        <v>65.1</v>
      </c>
    </row>
    <row r="20" spans="1:5" s="72" customFormat="1" ht="111" customHeight="1">
      <c r="A20" s="6" t="s">
        <v>60</v>
      </c>
      <c r="B20" s="4" t="s">
        <v>115</v>
      </c>
      <c r="C20" s="4" t="s">
        <v>61</v>
      </c>
      <c r="D20" s="4"/>
      <c r="E20" s="82">
        <v>65.1</v>
      </c>
    </row>
    <row r="21" spans="1:5" s="72" customFormat="1" ht="111.75" customHeight="1">
      <c r="A21" s="5" t="s">
        <v>125</v>
      </c>
      <c r="B21" s="3" t="s">
        <v>104</v>
      </c>
      <c r="C21" s="3" t="s">
        <v>61</v>
      </c>
      <c r="D21" s="3"/>
      <c r="E21" s="81">
        <v>930.64</v>
      </c>
    </row>
    <row r="22" spans="1:5" s="72" customFormat="1" ht="104.25" customHeight="1">
      <c r="A22" s="5" t="s">
        <v>116</v>
      </c>
      <c r="B22" s="3" t="s">
        <v>88</v>
      </c>
      <c r="C22" s="4"/>
      <c r="D22" s="4"/>
      <c r="E22" s="81">
        <f>E23</f>
        <v>52.21</v>
      </c>
    </row>
    <row r="23" spans="1:5" s="72" customFormat="1" ht="47.25" customHeight="1">
      <c r="A23" s="123" t="s">
        <v>126</v>
      </c>
      <c r="B23" s="3" t="s">
        <v>128</v>
      </c>
      <c r="C23" s="4"/>
      <c r="D23" s="4"/>
      <c r="E23" s="81">
        <f>E24</f>
        <v>52.21</v>
      </c>
    </row>
    <row r="24" spans="1:5" s="72" customFormat="1" ht="46.5" customHeight="1">
      <c r="A24" s="85" t="s">
        <v>62</v>
      </c>
      <c r="B24" s="4" t="s">
        <v>121</v>
      </c>
      <c r="C24" s="4" t="s">
        <v>63</v>
      </c>
      <c r="D24" s="4"/>
      <c r="E24" s="82">
        <v>52.21</v>
      </c>
    </row>
    <row r="25" spans="1:5" s="74" customFormat="1" ht="108" customHeight="1">
      <c r="A25" s="67" t="s">
        <v>127</v>
      </c>
      <c r="B25" s="3" t="s">
        <v>88</v>
      </c>
      <c r="C25" s="4"/>
      <c r="D25" s="3" t="s">
        <v>146</v>
      </c>
      <c r="E25" s="81">
        <f>E26</f>
        <v>828.63</v>
      </c>
    </row>
    <row r="26" spans="1:5" s="73" customFormat="1" ht="57.75" customHeight="1">
      <c r="A26" s="67" t="s">
        <v>87</v>
      </c>
      <c r="B26" s="3" t="s">
        <v>114</v>
      </c>
      <c r="C26" s="4"/>
      <c r="D26" s="3" t="s">
        <v>146</v>
      </c>
      <c r="E26" s="81">
        <f>E27</f>
        <v>828.63</v>
      </c>
    </row>
    <row r="27" spans="1:5" s="72" customFormat="1" ht="54.75" customHeight="1">
      <c r="A27" s="7" t="s">
        <v>62</v>
      </c>
      <c r="B27" s="4" t="s">
        <v>114</v>
      </c>
      <c r="C27" s="4" t="s">
        <v>63</v>
      </c>
      <c r="D27" s="4" t="s">
        <v>146</v>
      </c>
      <c r="E27" s="82">
        <v>828.63</v>
      </c>
    </row>
    <row r="28" spans="1:5" s="72" customFormat="1" ht="120" customHeight="1">
      <c r="A28" s="124" t="s">
        <v>116</v>
      </c>
      <c r="B28" s="3" t="s">
        <v>88</v>
      </c>
      <c r="C28" s="3"/>
      <c r="D28" s="3" t="s">
        <v>147</v>
      </c>
      <c r="E28" s="81">
        <f>E29</f>
        <v>234</v>
      </c>
    </row>
    <row r="29" spans="1:5" s="72" customFormat="1" ht="40.5">
      <c r="A29" s="123" t="s">
        <v>82</v>
      </c>
      <c r="B29" s="3" t="s">
        <v>119</v>
      </c>
      <c r="C29" s="3"/>
      <c r="D29" s="3" t="s">
        <v>147</v>
      </c>
      <c r="E29" s="81">
        <f>E30</f>
        <v>234</v>
      </c>
    </row>
    <row r="30" spans="1:5" s="72" customFormat="1" ht="40.5">
      <c r="A30" s="146" t="s">
        <v>81</v>
      </c>
      <c r="B30" s="147" t="s">
        <v>119</v>
      </c>
      <c r="C30" s="151" t="s">
        <v>63</v>
      </c>
      <c r="D30" s="151" t="s">
        <v>147</v>
      </c>
      <c r="E30" s="152">
        <v>234</v>
      </c>
    </row>
    <row r="31" spans="1:5" s="72" customFormat="1" ht="88.5" customHeight="1">
      <c r="A31" s="67" t="s">
        <v>136</v>
      </c>
      <c r="B31" s="3" t="s">
        <v>88</v>
      </c>
      <c r="C31" s="151"/>
      <c r="D31" s="194" t="s">
        <v>145</v>
      </c>
      <c r="E31" s="155">
        <f>E32</f>
        <v>1038.1100000000001</v>
      </c>
    </row>
    <row r="32" spans="1:5" s="72" customFormat="1" ht="33" customHeight="1">
      <c r="A32" s="153" t="s">
        <v>137</v>
      </c>
      <c r="B32" s="154" t="s">
        <v>138</v>
      </c>
      <c r="C32" s="151"/>
      <c r="D32" s="194" t="s">
        <v>145</v>
      </c>
      <c r="E32" s="155">
        <f>E33+E34</f>
        <v>1038.1100000000001</v>
      </c>
    </row>
    <row r="33" spans="1:5" s="72" customFormat="1" ht="101.25">
      <c r="A33" s="7" t="s">
        <v>60</v>
      </c>
      <c r="B33" s="4" t="s">
        <v>138</v>
      </c>
      <c r="C33" s="151" t="s">
        <v>61</v>
      </c>
      <c r="D33" s="151"/>
      <c r="E33" s="152">
        <v>152.79</v>
      </c>
    </row>
    <row r="34" spans="1:5" s="72" customFormat="1" ht="40.5">
      <c r="A34" s="7" t="s">
        <v>62</v>
      </c>
      <c r="B34" s="4" t="s">
        <v>138</v>
      </c>
      <c r="C34" s="151" t="s">
        <v>63</v>
      </c>
      <c r="D34" s="151" t="s">
        <v>145</v>
      </c>
      <c r="E34" s="152">
        <v>885.32</v>
      </c>
    </row>
    <row r="35" spans="1:5" s="72" customFormat="1" ht="50.25" customHeight="1">
      <c r="A35" s="128" t="s">
        <v>19</v>
      </c>
      <c r="B35" s="147"/>
      <c r="C35" s="147"/>
      <c r="D35" s="195" t="s">
        <v>159</v>
      </c>
      <c r="E35" s="129">
        <f>E6+E24+E26+E28+E17+E31</f>
        <v>3754.31</v>
      </c>
    </row>
    <row r="36" spans="1:5" s="72" customFormat="1" ht="34.5" customHeight="1">
      <c r="A36" s="148"/>
      <c r="B36" s="136"/>
      <c r="C36" s="136"/>
      <c r="D36" s="136"/>
      <c r="E36" s="137"/>
    </row>
    <row r="37" spans="1:5" s="72" customFormat="1" ht="20.25">
      <c r="A37" s="148"/>
      <c r="B37" s="136"/>
      <c r="C37" s="136"/>
      <c r="D37" s="136"/>
      <c r="E37" s="137"/>
    </row>
    <row r="38" spans="1:5" s="72" customFormat="1" ht="20.25">
      <c r="A38" s="143"/>
      <c r="B38" s="136"/>
      <c r="C38" s="136"/>
      <c r="D38" s="136"/>
      <c r="E38" s="137"/>
    </row>
    <row r="39" spans="1:5" ht="20.25">
      <c r="A39" s="148"/>
      <c r="B39" s="135"/>
      <c r="C39" s="135"/>
      <c r="D39" s="135"/>
      <c r="E39" s="149"/>
    </row>
    <row r="40" ht="18.75">
      <c r="E40" s="10">
        <f>5!F26</f>
        <v>0</v>
      </c>
    </row>
    <row r="41" spans="1:5" ht="18.75">
      <c r="A41" s="223"/>
      <c r="B41" s="11"/>
      <c r="C41" s="11"/>
      <c r="D41" s="11"/>
      <c r="E41" s="10">
        <f>E39-E40</f>
        <v>0</v>
      </c>
    </row>
    <row r="42" spans="1:4" ht="18.75">
      <c r="A42" s="223"/>
      <c r="B42" s="11"/>
      <c r="C42" s="11"/>
      <c r="D42" s="11"/>
    </row>
    <row r="43" ht="18.75">
      <c r="A43" s="12"/>
    </row>
    <row r="44" ht="18.75">
      <c r="A44" s="13"/>
    </row>
  </sheetData>
  <sheetProtection/>
  <mergeCells count="4">
    <mergeCell ref="B1:E1"/>
    <mergeCell ref="A2:E2"/>
    <mergeCell ref="B3:C3"/>
    <mergeCell ref="A41:A42"/>
  </mergeCells>
  <printOptions/>
  <pageMargins left="0.7086614173228347" right="0.7086614173228347" top="0" bottom="0" header="0.31496062992125984" footer="0.31496062992125984"/>
  <pageSetup horizontalDpi="1200" verticalDpi="12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cherga</cp:lastModifiedBy>
  <cp:lastPrinted>2018-02-22T05:25:50Z</cp:lastPrinted>
  <dcterms:created xsi:type="dcterms:W3CDTF">2014-10-07T12:01:05Z</dcterms:created>
  <dcterms:modified xsi:type="dcterms:W3CDTF">2018-03-16T08:21:38Z</dcterms:modified>
  <cp:category/>
  <cp:version/>
  <cp:contentType/>
  <cp:contentStatus/>
</cp:coreProperties>
</file>